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\\10.108.100.168\Boveda_creditos\Informe Trimestral de Archivo\"/>
    </mc:Choice>
  </mc:AlternateContent>
  <xr:revisionPtr revIDLastSave="0" documentId="13_ncr:1_{581C05A1-B8B6-465D-A78A-8FC1BD8C62A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4to_Trimestre" sheetId="7" r:id="rId1"/>
    <sheet name="2do. Trimestre" sheetId="5" state="hidden" r:id="rId2"/>
    <sheet name="3er. Trimestre" sheetId="6" state="hidden" r:id="rId3"/>
    <sheet name="4to._Trimestre" sheetId="3" state="hidden" r:id="rId4"/>
  </sheets>
  <externalReferences>
    <externalReference r:id="rId5"/>
  </externalReferences>
  <definedNames>
    <definedName name="_xlnm.Print_Area" localSheetId="1">'2do. Trimestre'!$A$1:$AY$43</definedName>
    <definedName name="_xlnm.Print_Area" localSheetId="2">'3er. Trimestre'!$A$1:$AY$44</definedName>
    <definedName name="_xlnm.Print_Area" localSheetId="3">'4to._Trimestre'!$A$1:$AY$43</definedName>
    <definedName name="_xlnm.Print_Area" localSheetId="0">'4to_Trimestre'!$A$1:$AY$40</definedName>
    <definedName name="Código_Serie">[1]NomSerie!$D$2:$D$24</definedName>
    <definedName name="Tipo_de_Archivo">[1]Clave!$I$9:$I$11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8" i="7" l="1"/>
  <c r="W27" i="7"/>
  <c r="W25" i="7"/>
  <c r="W24" i="7"/>
  <c r="W23" i="7"/>
  <c r="W22" i="7"/>
  <c r="W21" i="7"/>
  <c r="W20" i="7"/>
  <c r="W18" i="7"/>
  <c r="W17" i="7"/>
  <c r="E28" i="7"/>
  <c r="D28" i="7"/>
  <c r="C28" i="7"/>
  <c r="B28" i="7"/>
  <c r="P28" i="7" l="1"/>
  <c r="AA27" i="7" l="1"/>
  <c r="Z25" i="7"/>
  <c r="AA25" i="7" s="1"/>
  <c r="Z24" i="7"/>
  <c r="AA24" i="7" s="1"/>
  <c r="Z23" i="7"/>
  <c r="AA23" i="7" s="1"/>
  <c r="Z22" i="7"/>
  <c r="AA22" i="7" s="1"/>
  <c r="AA21" i="7"/>
  <c r="Z21" i="7"/>
  <c r="Z20" i="7"/>
  <c r="AA20" i="7" s="1"/>
  <c r="Z19" i="7"/>
  <c r="AA19" i="7" s="1"/>
  <c r="W19" i="7"/>
  <c r="Z18" i="7"/>
  <c r="X17" i="7" l="1"/>
  <c r="X28" i="7" s="1"/>
  <c r="Z17" i="7" l="1"/>
  <c r="Z28" i="7" s="1"/>
  <c r="AE28" i="7"/>
  <c r="AD28" i="7"/>
  <c r="AC28" i="7"/>
  <c r="AB28" i="7"/>
  <c r="V28" i="7"/>
  <c r="U28" i="7"/>
  <c r="T28" i="7"/>
  <c r="S28" i="7"/>
  <c r="R28" i="7"/>
  <c r="Q28" i="7"/>
  <c r="O28" i="7"/>
  <c r="N28" i="7"/>
  <c r="M28" i="7"/>
  <c r="L28" i="7"/>
  <c r="K28" i="7"/>
  <c r="J28" i="7"/>
  <c r="I28" i="7"/>
  <c r="H28" i="7"/>
  <c r="G28" i="7"/>
  <c r="F28" i="7"/>
  <c r="W28" i="7" s="1"/>
  <c r="AE31" i="6"/>
  <c r="AD31" i="6"/>
  <c r="AC31" i="6"/>
  <c r="AB31" i="6"/>
  <c r="Y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B31" i="6"/>
  <c r="Z30" i="6"/>
  <c r="AA30" i="6" s="1"/>
  <c r="W30" i="6"/>
  <c r="Z29" i="6"/>
  <c r="AA29" i="6" s="1"/>
  <c r="W29" i="6"/>
  <c r="Z28" i="6"/>
  <c r="AA28" i="6" s="1"/>
  <c r="W28" i="6"/>
  <c r="Z27" i="6"/>
  <c r="AA27" i="6" s="1"/>
  <c r="W27" i="6"/>
  <c r="Z26" i="6"/>
  <c r="AA26" i="6" s="1"/>
  <c r="W26" i="6"/>
  <c r="Z25" i="6"/>
  <c r="AA25" i="6" s="1"/>
  <c r="W25" i="6"/>
  <c r="Z24" i="6"/>
  <c r="AA24" i="6" s="1"/>
  <c r="W24" i="6"/>
  <c r="Z23" i="6"/>
  <c r="AA23" i="6" s="1"/>
  <c r="W23" i="6"/>
  <c r="Z22" i="6"/>
  <c r="AA22" i="6" s="1"/>
  <c r="W22" i="6"/>
  <c r="Z21" i="6"/>
  <c r="AA21" i="6" s="1"/>
  <c r="W21" i="6"/>
  <c r="Z20" i="6"/>
  <c r="AA20" i="6" s="1"/>
  <c r="W20" i="6"/>
  <c r="Z19" i="6"/>
  <c r="AA19" i="6" s="1"/>
  <c r="W19" i="6"/>
  <c r="Z18" i="6"/>
  <c r="AA18" i="6" s="1"/>
  <c r="W18" i="6"/>
  <c r="W17" i="6"/>
  <c r="X17" i="6" s="1"/>
  <c r="X31" i="6" s="1"/>
  <c r="AE31" i="5"/>
  <c r="AD31" i="5"/>
  <c r="AC31" i="5"/>
  <c r="AB31" i="5"/>
  <c r="Y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Z30" i="5"/>
  <c r="AA30" i="5" s="1"/>
  <c r="W30" i="5"/>
  <c r="AA29" i="5"/>
  <c r="Z29" i="5"/>
  <c r="W29" i="5"/>
  <c r="Z28" i="5"/>
  <c r="AA28" i="5" s="1"/>
  <c r="W28" i="5"/>
  <c r="Z27" i="5"/>
  <c r="AA27" i="5" s="1"/>
  <c r="W27" i="5"/>
  <c r="Z26" i="5"/>
  <c r="AA26" i="5" s="1"/>
  <c r="W26" i="5"/>
  <c r="AA25" i="5"/>
  <c r="Z25" i="5"/>
  <c r="W25" i="5"/>
  <c r="Z24" i="5"/>
  <c r="AA24" i="5" s="1"/>
  <c r="W24" i="5"/>
  <c r="Z23" i="5"/>
  <c r="AA23" i="5" s="1"/>
  <c r="W23" i="5"/>
  <c r="Z22" i="5"/>
  <c r="AA22" i="5" s="1"/>
  <c r="W22" i="5"/>
  <c r="AA21" i="5"/>
  <c r="Z21" i="5"/>
  <c r="W21" i="5"/>
  <c r="Z20" i="5"/>
  <c r="AA20" i="5" s="1"/>
  <c r="W20" i="5"/>
  <c r="Z19" i="5"/>
  <c r="AA19" i="5" s="1"/>
  <c r="W19" i="5"/>
  <c r="Z18" i="5"/>
  <c r="W18" i="5"/>
  <c r="W17" i="5"/>
  <c r="X17" i="5" s="1"/>
  <c r="X31" i="5" s="1"/>
  <c r="AA17" i="7" l="1"/>
  <c r="AA28" i="7" s="1"/>
  <c r="W31" i="5"/>
  <c r="Z17" i="5"/>
  <c r="AA17" i="5" s="1"/>
  <c r="W31" i="6"/>
  <c r="Z17" i="6"/>
  <c r="AA17" i="6" s="1"/>
  <c r="AA31" i="6" s="1"/>
  <c r="AA18" i="5"/>
  <c r="W17" i="3"/>
  <c r="X17" i="3" s="1"/>
  <c r="Z17" i="3" s="1"/>
  <c r="Z31" i="5" l="1"/>
  <c r="AA31" i="5"/>
  <c r="Z31" i="6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Z27" i="3" l="1"/>
  <c r="AA27" i="3" s="1"/>
  <c r="Z26" i="3"/>
  <c r="AA26" i="3" s="1"/>
  <c r="Z25" i="3"/>
  <c r="AA25" i="3" s="1"/>
  <c r="Z24" i="3"/>
  <c r="AA24" i="3" s="1"/>
  <c r="Z23" i="3"/>
  <c r="AA23" i="3" s="1"/>
  <c r="Z22" i="3"/>
  <c r="AA22" i="3" s="1"/>
  <c r="Z21" i="3"/>
  <c r="AA21" i="3" s="1"/>
  <c r="Z20" i="3"/>
  <c r="AA20" i="3" s="1"/>
  <c r="Z19" i="3"/>
  <c r="AA19" i="3" s="1"/>
  <c r="Z18" i="3"/>
  <c r="AA18" i="3" s="1"/>
  <c r="Z30" i="3"/>
  <c r="AA30" i="3" s="1"/>
  <c r="Z29" i="3"/>
  <c r="AA29" i="3" s="1"/>
  <c r="Z28" i="3"/>
  <c r="AA28" i="3" s="1"/>
  <c r="I31" i="3" l="1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X31" i="3"/>
  <c r="Y31" i="3"/>
  <c r="AA17" i="3" l="1"/>
  <c r="AE31" i="3"/>
  <c r="AD31" i="3"/>
  <c r="AC31" i="3"/>
  <c r="AB31" i="3"/>
  <c r="H31" i="3"/>
  <c r="G31" i="3"/>
  <c r="F31" i="3"/>
  <c r="E31" i="3"/>
  <c r="D31" i="3"/>
  <c r="C31" i="3"/>
  <c r="B31" i="3"/>
  <c r="W31" i="3" l="1"/>
  <c r="AA31" i="3"/>
  <c r="Z31" i="3"/>
</calcChain>
</file>

<file path=xl/sharedStrings.xml><?xml version="1.0" encoding="utf-8"?>
<sst xmlns="http://schemas.openxmlformats.org/spreadsheetml/2006/main" count="440" uniqueCount="81">
  <si>
    <t>Tipo de Archivo</t>
  </si>
  <si>
    <t>ADMON GRAL</t>
  </si>
  <si>
    <t>CLAVE</t>
  </si>
  <si>
    <t>UNIDAD ADMINISTRATIVA</t>
  </si>
  <si>
    <t>NOMBRE DEL ARCHIVO</t>
  </si>
  <si>
    <t>TRÁMITE</t>
  </si>
  <si>
    <t>CARGO</t>
  </si>
  <si>
    <t>CORREO ELECTRÓNICO</t>
  </si>
  <si>
    <t>TELÉFONO</t>
  </si>
  <si>
    <t>CÓDIGO DE UBICACIÓN</t>
  </si>
  <si>
    <t>MTS2 QUE TIENE ASIGNADO EL ARCHIVO</t>
  </si>
  <si>
    <t>MTS2 QUE OCUPA DEL TOTAL DEL ARCHIVO</t>
  </si>
  <si>
    <t xml:space="preserve">No. </t>
  </si>
  <si>
    <t>NÚMERO DE EXPEDIENTES ACTIVOS TOTALES AL CIERRE DEL AÑO INMEDIATO ANTERIOR</t>
  </si>
  <si>
    <t>NO. DE EXPEDIENTES GENERADOS  POR SERIE DOCUMENTAL DURANTE EL  PRIMER TRIMESTRE REPORTADO</t>
  </si>
  <si>
    <t>NO. DE EXPEDIENTES GENERADOS  POR SERIE DOCUMENTAL DURANTE EL  SEGUNDO TRIMESTRE REPORTADO</t>
  </si>
  <si>
    <t>NO. DE EXPEDIENTES GENERADOS  POR SERIE DOCUMENTAL DURANTE EL  TERCER TRIMESTRE REPORTADO</t>
  </si>
  <si>
    <t>NO. DE EXPEDIENTES GENERADOS  POR SERIE DOCUMENTAL DURANTE EL  CUARTO TRIMESTRE REPORTADO</t>
  </si>
  <si>
    <t>CANTIDAD DE INVENTARIOS REGISTRADOS POR TRIMESTRE POR RUBRO DE:</t>
  </si>
  <si>
    <t>CANTIDAD DE EXPEDIENTES REGISTRADOS POR TRIMESTRE POR RUBRO DE:</t>
  </si>
  <si>
    <t>NÚMERO DE EXPEDIENTES ACTIVOS TOTALES</t>
  </si>
  <si>
    <t>No  DE</t>
  </si>
  <si>
    <t>PESO</t>
  </si>
  <si>
    <t>MTS.</t>
  </si>
  <si>
    <t>CÓDIGO DE LA SECCIÓN</t>
  </si>
  <si>
    <t>NOMBRE DE LA SECCIÓN</t>
  </si>
  <si>
    <t>CÓDIGO ARCHIVISTICO</t>
  </si>
  <si>
    <t>NOMBRE DE LA SERIE DOCUMENTAL</t>
  </si>
  <si>
    <t>VALOR DOCUMENTAL</t>
  </si>
  <si>
    <t>CLAVE TOPOGRÁFICA</t>
  </si>
  <si>
    <t xml:space="preserve">CAJAS
</t>
  </si>
  <si>
    <t xml:space="preserve">PQTE.
</t>
  </si>
  <si>
    <t>TRANSFERENCIA PRIMARIA</t>
  </si>
  <si>
    <t>BAJAS DOCUMENTALES AUTORIZADAS POR EL AGN</t>
  </si>
  <si>
    <t>SECCION</t>
  </si>
  <si>
    <t>SERIE</t>
  </si>
  <si>
    <t>SUBSERIE</t>
  </si>
  <si>
    <t>ADMINISTRATIVO
(A)</t>
  </si>
  <si>
    <t>LEGAL
(L)</t>
  </si>
  <si>
    <t>FISCAL
(F)</t>
  </si>
  <si>
    <t>CONTABLE 
(C)</t>
  </si>
  <si>
    <t>TRIMESTRE</t>
  </si>
  <si>
    <t>1°</t>
  </si>
  <si>
    <t>2°</t>
  </si>
  <si>
    <t>3°</t>
  </si>
  <si>
    <t>4°</t>
  </si>
  <si>
    <t>KB</t>
  </si>
  <si>
    <t>MB</t>
  </si>
  <si>
    <t>GB</t>
  </si>
  <si>
    <t>TB</t>
  </si>
  <si>
    <t/>
  </si>
  <si>
    <t>TOTALES</t>
  </si>
  <si>
    <t>NOMBRE DEL RESPONSABLE DEL ARCHIVO</t>
  </si>
  <si>
    <t>TAMAÑO ELECTRÓNICO</t>
  </si>
  <si>
    <t>AGR</t>
  </si>
  <si>
    <t>DOMICILIO DE LA ADR</t>
  </si>
  <si>
    <t>FECHA DE ÚLTIMA TRANSFERENCIA PRIMARIA AL ARCHIVO DE CONCENTRACIÓN Y/O BAJA DOCUMENTAL AUTORIZADA CORRESPONDIENTE AL PRIMER TRIMESTRE DD/MM/AAAA</t>
  </si>
  <si>
    <t>FECHA DE ÚLTIMA TRANSFERENCIA PRIMARIA AL ARCHIVO DE CONCENTRACIÓN Y/O BAJA DOCUMENTAL AUTORIZADA CORRESPONDIENTE AL SEGUNDO TRIMESTRE DD/MM/AAAA</t>
  </si>
  <si>
    <t>FECHA DE ÚLTIMA TRANSFERENCIA PRIMARIA AL ARCHIVO DE CONCENTRACIÓN Y/O BAJA DOCUMENTAL AUTORIZADA CORRESPONDIENTE AL TERCER TRIMESTRE DD/MM/AAAA</t>
  </si>
  <si>
    <t>FECHA DE ÚLTIMA TRANSFERENCIA PRIMARIA AL ARCHIVO DE CONCENTRACIÓN Y/O BAJA DOCUMENTAL AUTORIZADA CORRESPONDIENTE AL CUARTO TRIMESTRE DD/MM/AAAA</t>
  </si>
  <si>
    <t>Administración Desconcentrada de Recaudación de México "1"</t>
  </si>
  <si>
    <t>Archivo de trámite de la Administración Desconcentrada de Recaudación de México "1"</t>
  </si>
  <si>
    <t>JULIO CÉSAR CORTEZ SÁNCHEZ</t>
  </si>
  <si>
    <t>JEFE DE DEPARTAMENTO DESCONCENTRADO DE RECAUDACIÓN 1</t>
  </si>
  <si>
    <t>julio.cortezs@sat.gob.mx</t>
  </si>
  <si>
    <t>EXT. 55317</t>
  </si>
  <si>
    <t>AV. SOLIDARIDAD LAS TORRES NO. 109 ORIENTE, COL. LA PROVIDENCIA, CP. 52177, METEPEC, ESTADO DE MÉXICO</t>
  </si>
  <si>
    <t>8S</t>
  </si>
  <si>
    <t>COBRANZA</t>
  </si>
  <si>
    <t>CRÉDITOS FISCALES</t>
  </si>
  <si>
    <t>X</t>
  </si>
  <si>
    <t>400 36 00 01 01</t>
  </si>
  <si>
    <t>MTS² QUE TIENE ASIGNADO EL ARCHIVO</t>
  </si>
  <si>
    <t>MTS² QUE OCUPA DEL TOTAL DEL ARCHIVO</t>
  </si>
  <si>
    <t>No.  De</t>
  </si>
  <si>
    <t>1505403101-IIAa1 al IIAe6</t>
  </si>
  <si>
    <t>6S</t>
  </si>
  <si>
    <t>CONTROL DE OBLIGACIONES</t>
  </si>
  <si>
    <t>OPERACIÓN Y PROMOCIÓN DE CONTROL DE OBLIGACIONES FISCALES</t>
  </si>
  <si>
    <t xml:space="preserve"> </t>
  </si>
  <si>
    <t xml:space="preserve">1505403101-IAa1 al IAa1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</si>
</sst>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;@"/>
  </numFmts>
  <fonts count="20" x14ac:knownFonts="1">
    <font>
      <sz val="11"/>
      <color theme="1"/>
      <name val="Calibri"/>
      <family val="2"/>
      <scheme val="minor"/>
    </font>
    <font>
      <b/>
      <sz val="9"/>
      <color theme="1"/>
      <name val="Montserrat"/>
    </font>
    <font>
      <b/>
      <sz val="8"/>
      <color theme="0"/>
      <name val="Montserrat"/>
    </font>
    <font>
      <b/>
      <sz val="8"/>
      <name val="Montserrat"/>
    </font>
    <font>
      <b/>
      <sz val="12"/>
      <color theme="1"/>
      <name val="Montserrat"/>
    </font>
    <font>
      <sz val="9"/>
      <color theme="1"/>
      <name val="Montserrat"/>
    </font>
    <font>
      <sz val="8"/>
      <color theme="1"/>
      <name val="Montserrat"/>
    </font>
    <font>
      <b/>
      <sz val="8"/>
      <color theme="1"/>
      <name val="Montserrat"/>
    </font>
    <font>
      <u/>
      <sz val="11"/>
      <color theme="10"/>
      <name val="Calibri"/>
      <family val="2"/>
      <scheme val="minor"/>
    </font>
    <font>
      <sz val="6"/>
      <name val="Montserrat"/>
    </font>
    <font>
      <b/>
      <sz val="9"/>
      <color theme="0"/>
      <name val="Montserrat"/>
    </font>
    <font>
      <sz val="9"/>
      <color theme="0"/>
      <name val="Montserrat"/>
    </font>
    <font>
      <sz val="8"/>
      <name val="Montserrat"/>
    </font>
    <font>
      <b/>
      <sz val="7"/>
      <name val="Montserrat"/>
    </font>
    <font>
      <b/>
      <sz val="9"/>
      <name val="Montserrat"/>
    </font>
    <font>
      <b/>
      <sz val="14"/>
      <color theme="1"/>
      <name val="Montserrat"/>
    </font>
    <font>
      <sz val="11"/>
      <color theme="1"/>
      <name val="Montserrat"/>
    </font>
    <font>
      <b/>
      <sz val="6"/>
      <name val="Montserrat"/>
    </font>
    <font>
      <b/>
      <sz val="7"/>
      <color theme="0"/>
      <name val="Montserrat"/>
    </font>
    <font>
      <b/>
      <sz val="7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7" fillId="2" borderId="4" xfId="0" applyFont="1" applyFill="1" applyBorder="1" applyAlignment="1" applyProtection="1">
      <alignment horizontal="center" vertical="center"/>
      <protection hidden="1"/>
    </xf>
    <xf numFmtId="49" fontId="6" fillId="0" borderId="4" xfId="0" applyNumberFormat="1" applyFont="1" applyFill="1" applyBorder="1" applyAlignment="1" applyProtection="1">
      <alignment horizontal="center" vertical="center"/>
      <protection locked="0"/>
    </xf>
    <xf numFmtId="14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7" fillId="0" borderId="0" xfId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 wrapText="1"/>
    </xf>
    <xf numFmtId="3" fontId="7" fillId="0" borderId="4" xfId="0" applyNumberFormat="1" applyFont="1" applyFill="1" applyBorder="1" applyAlignment="1" applyProtection="1">
      <alignment horizontal="center" vertical="center"/>
    </xf>
    <xf numFmtId="3" fontId="7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center" vertical="center"/>
      <protection hidden="1"/>
    </xf>
    <xf numFmtId="164" fontId="14" fillId="2" borderId="4" xfId="0" applyNumberFormat="1" applyFont="1" applyFill="1" applyBorder="1" applyAlignment="1" applyProtection="1">
      <alignment horizontal="center" vertical="center"/>
    </xf>
    <xf numFmtId="164" fontId="14" fillId="2" borderId="1" xfId="0" applyNumberFormat="1" applyFont="1" applyFill="1" applyBorder="1" applyAlignment="1" applyProtection="1">
      <alignment horizontal="center" vertical="center" wrapText="1"/>
    </xf>
    <xf numFmtId="164" fontId="14" fillId="2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165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</xf>
    <xf numFmtId="0" fontId="8" fillId="0" borderId="4" xfId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9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7" fillId="2" borderId="4" xfId="0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horizontal="center" vertical="center" textRotation="90"/>
      <protection hidden="1"/>
    </xf>
    <xf numFmtId="0" fontId="19" fillId="2" borderId="4" xfId="0" applyFont="1" applyFill="1" applyBorder="1" applyAlignment="1" applyProtection="1">
      <alignment horizontal="center" vertical="center" wrapText="1"/>
      <protection hidden="1"/>
    </xf>
    <xf numFmtId="0" fontId="19" fillId="2" borderId="6" xfId="0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C0A2D"/>
      <color rgb="FFEE00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10119</xdr:rowOff>
    </xdr:from>
    <xdr:to>
      <xdr:col>31</xdr:col>
      <xdr:colOff>60621</xdr:colOff>
      <xdr:row>3</xdr:row>
      <xdr:rowOff>145481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94FE0249-4D9A-4B61-82F6-07DCDE68D7B9}"/>
            </a:ext>
          </a:extLst>
        </xdr:cNvPr>
        <xdr:cNvSpPr txBox="1"/>
      </xdr:nvSpPr>
      <xdr:spPr>
        <a:xfrm>
          <a:off x="11521966" y="10119"/>
          <a:ext cx="3240000" cy="7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13138</xdr:colOff>
      <xdr:row>0</xdr:row>
      <xdr:rowOff>19707</xdr:rowOff>
    </xdr:from>
    <xdr:to>
      <xdr:col>4</xdr:col>
      <xdr:colOff>315310</xdr:colOff>
      <xdr:row>2</xdr:row>
      <xdr:rowOff>98535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6F788BC2-1DB7-4BF9-A594-7DF3534AC25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6" t="17344" r="1968" b="14631"/>
        <a:stretch/>
      </xdr:blipFill>
      <xdr:spPr bwMode="auto">
        <a:xfrm>
          <a:off x="13138" y="19707"/>
          <a:ext cx="3612110" cy="5074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39</xdr:col>
      <xdr:colOff>447894</xdr:colOff>
      <xdr:row>30</xdr:row>
      <xdr:rowOff>40453</xdr:rowOff>
    </xdr:from>
    <xdr:to>
      <xdr:col>46</xdr:col>
      <xdr:colOff>1253729</xdr:colOff>
      <xdr:row>39</xdr:row>
      <xdr:rowOff>118560</xdr:rowOff>
    </xdr:to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5A1F3B1A-2974-4297-B133-7B9F29C684EF}"/>
            </a:ext>
          </a:extLst>
        </xdr:cNvPr>
        <xdr:cNvSpPr txBox="1"/>
      </xdr:nvSpPr>
      <xdr:spPr>
        <a:xfrm>
          <a:off x="19497894" y="8924680"/>
          <a:ext cx="3611380" cy="21043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AUTORIZÓ </a:t>
          </a:r>
          <a:endParaRPr lang="es-MX" sz="900" b="1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L.C.P.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 ALAN VÁZQUEZ ARMENTA</a:t>
          </a:r>
          <a:endParaRPr lang="es-MX" sz="900">
            <a:solidFill>
              <a:sysClr val="windowText" lastClr="000000"/>
            </a:solidFill>
            <a:latin typeface="Montserrat" panose="00000500000000000000" pitchFamily="2" charset="0"/>
            <a:ea typeface="+mn-ea"/>
            <a:cs typeface="+mn-cs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ADMINISTRADOR DESCONCENTRADO DE RECAUDACIÓN DE MÉXICO "1"</a:t>
          </a:r>
        </a:p>
      </xdr:txBody>
    </xdr:sp>
    <xdr:clientData/>
  </xdr:twoCellAnchor>
  <xdr:twoCellAnchor>
    <xdr:from>
      <xdr:col>7</xdr:col>
      <xdr:colOff>146835</xdr:colOff>
      <xdr:row>30</xdr:row>
      <xdr:rowOff>23135</xdr:rowOff>
    </xdr:from>
    <xdr:to>
      <xdr:col>17</xdr:col>
      <xdr:colOff>435465</xdr:colOff>
      <xdr:row>39</xdr:row>
      <xdr:rowOff>101242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F76FB99F-A71A-460B-89AD-E38B84B50D56}"/>
            </a:ext>
          </a:extLst>
        </xdr:cNvPr>
        <xdr:cNvSpPr txBox="1"/>
      </xdr:nvSpPr>
      <xdr:spPr>
        <a:xfrm>
          <a:off x="5633235" y="8862335"/>
          <a:ext cx="3631905" cy="2135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ELABORÓ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L.A. JULIO CÉSAR CORTEZ SÁNCHEZ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JEFE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 DEPARTAMENTO DESCONCENTRADO DE RECAUDACIÓN </a:t>
          </a:r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 1</a:t>
          </a:r>
        </a:p>
      </xdr:txBody>
    </xdr:sp>
    <xdr:clientData/>
  </xdr:twoCellAnchor>
  <xdr:twoCellAnchor>
    <xdr:from>
      <xdr:col>31</xdr:col>
      <xdr:colOff>36176</xdr:colOff>
      <xdr:row>30</xdr:row>
      <xdr:rowOff>96717</xdr:rowOff>
    </xdr:from>
    <xdr:to>
      <xdr:col>37</xdr:col>
      <xdr:colOff>499872</xdr:colOff>
      <xdr:row>39</xdr:row>
      <xdr:rowOff>174824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27278937-C122-403A-BEAE-AFFEBAFC3178}"/>
            </a:ext>
          </a:extLst>
        </xdr:cNvPr>
        <xdr:cNvSpPr txBox="1"/>
      </xdr:nvSpPr>
      <xdr:spPr>
        <a:xfrm>
          <a:off x="14687358" y="8980944"/>
          <a:ext cx="3823423" cy="21043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REVISÓ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LIC.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ABNER GUERRERO VÁZQUEZ</a:t>
          </a:r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SUBADMINISTRADOR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DESCONCENTRADO DE RECAUDACIÓN, ADSCRITO A LA ADMINISTRACIÓN DESCONCENTRADA DE RECAUDACIÓN DE MÉXICO "1", CON SEDE EN MÉXICO</a:t>
          </a:r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</xdr:txBody>
    </xdr:sp>
    <xdr:clientData/>
  </xdr:twoCellAnchor>
  <xdr:twoCellAnchor>
    <xdr:from>
      <xdr:col>20</xdr:col>
      <xdr:colOff>32466</xdr:colOff>
      <xdr:row>30</xdr:row>
      <xdr:rowOff>93007</xdr:rowOff>
    </xdr:from>
    <xdr:to>
      <xdr:col>28</xdr:col>
      <xdr:colOff>11253</xdr:colOff>
      <xdr:row>39</xdr:row>
      <xdr:rowOff>171114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2E4E1615-412A-489C-9934-3115CCCC8F21}"/>
            </a:ext>
          </a:extLst>
        </xdr:cNvPr>
        <xdr:cNvSpPr txBox="1"/>
      </xdr:nvSpPr>
      <xdr:spPr>
        <a:xfrm>
          <a:off x="9903830" y="8977234"/>
          <a:ext cx="3823423" cy="21043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REVISÓ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LIC.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VIRGILIO MORENO ALMARAZ</a:t>
          </a:r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SUBADMINISTRADOR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DESCONCENTRADO DE RECAUDACIÓN, ADSCRITO A LA ADMINISTRACIÓN DESCONCENTRADA DE RECAUDACIÓN DE MÉXICO "1", CON SEDE EN MÉXICO</a:t>
          </a:r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148068</xdr:rowOff>
    </xdr:from>
    <xdr:to>
      <xdr:col>33</xdr:col>
      <xdr:colOff>0</xdr:colOff>
      <xdr:row>4</xdr:row>
      <xdr:rowOff>0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31E1BA08-CFB8-4EFC-B7FE-AC39FC1B7A5D}"/>
            </a:ext>
          </a:extLst>
        </xdr:cNvPr>
        <xdr:cNvSpPr txBox="1"/>
      </xdr:nvSpPr>
      <xdr:spPr>
        <a:xfrm>
          <a:off x="12811125" y="148068"/>
          <a:ext cx="6048375" cy="604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32039</xdr:rowOff>
    </xdr:from>
    <xdr:to>
      <xdr:col>4</xdr:col>
      <xdr:colOff>437953</xdr:colOff>
      <xdr:row>4</xdr:row>
      <xdr:rowOff>866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B754867C-DB8B-445A-B126-20522BFEE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"/>
          <a:ext cx="3734793" cy="721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240434</xdr:colOff>
      <xdr:row>35</xdr:row>
      <xdr:rowOff>38101</xdr:rowOff>
    </xdr:from>
    <xdr:to>
      <xdr:col>37</xdr:col>
      <xdr:colOff>487634</xdr:colOff>
      <xdr:row>43</xdr:row>
      <xdr:rowOff>113101</xdr:rowOff>
    </xdr:to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38293D6E-8332-4E22-AB75-45DAAC91294E}"/>
            </a:ext>
          </a:extLst>
        </xdr:cNvPr>
        <xdr:cNvSpPr txBox="1"/>
      </xdr:nvSpPr>
      <xdr:spPr>
        <a:xfrm>
          <a:off x="14908934" y="7896226"/>
          <a:ext cx="3604763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AUTORIZÓ </a:t>
          </a:r>
          <a:endParaRPr lang="es-MX" sz="900" b="1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BRUNO MANUEL IBARRA REYES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ADMINISTRADOR DESCONCENTRADO DE RECAUDACIÓN DE MÉXICO "1"</a:t>
          </a:r>
        </a:p>
      </xdr:txBody>
    </xdr:sp>
    <xdr:clientData/>
  </xdr:twoCellAnchor>
  <xdr:twoCellAnchor>
    <xdr:from>
      <xdr:col>17</xdr:col>
      <xdr:colOff>447674</xdr:colOff>
      <xdr:row>35</xdr:row>
      <xdr:rowOff>38100</xdr:rowOff>
    </xdr:from>
    <xdr:to>
      <xdr:col>25</xdr:col>
      <xdr:colOff>475799</xdr:colOff>
      <xdr:row>43</xdr:row>
      <xdr:rowOff>113100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677C92FF-8CD7-4F8B-81C4-4B539A925567}"/>
            </a:ext>
          </a:extLst>
        </xdr:cNvPr>
        <xdr:cNvSpPr txBox="1"/>
      </xdr:nvSpPr>
      <xdr:spPr>
        <a:xfrm>
          <a:off x="9258299" y="7896225"/>
          <a:ext cx="3600000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ELABORÓ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JULIO CÉSAR CORTEZ SÁNCHEZ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JEFE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 DEPARTAMENTO DESCONCENTRADO DE RECAUDACIÓN </a:t>
          </a:r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 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148068</xdr:rowOff>
    </xdr:from>
    <xdr:to>
      <xdr:col>33</xdr:col>
      <xdr:colOff>0</xdr:colOff>
      <xdr:row>4</xdr:row>
      <xdr:rowOff>0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A643A334-4BA2-4F20-885A-D6E2EA09D6E0}"/>
            </a:ext>
          </a:extLst>
        </xdr:cNvPr>
        <xdr:cNvSpPr txBox="1"/>
      </xdr:nvSpPr>
      <xdr:spPr>
        <a:xfrm>
          <a:off x="12811125" y="148068"/>
          <a:ext cx="6048375" cy="604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32039</xdr:rowOff>
    </xdr:from>
    <xdr:to>
      <xdr:col>4</xdr:col>
      <xdr:colOff>451152</xdr:colOff>
      <xdr:row>4</xdr:row>
      <xdr:rowOff>866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4947C5A4-95F0-45E0-A981-39E37D64B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"/>
          <a:ext cx="3734793" cy="721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240434</xdr:colOff>
      <xdr:row>35</xdr:row>
      <xdr:rowOff>28574</xdr:rowOff>
    </xdr:from>
    <xdr:to>
      <xdr:col>37</xdr:col>
      <xdr:colOff>487634</xdr:colOff>
      <xdr:row>43</xdr:row>
      <xdr:rowOff>103574</xdr:rowOff>
    </xdr:to>
    <xdr:sp macro="" textlink="">
      <xdr:nvSpPr>
        <xdr:cNvPr id="6" name="2 CuadroTexto">
          <a:extLst>
            <a:ext uri="{FF2B5EF4-FFF2-40B4-BE49-F238E27FC236}">
              <a16:creationId xmlns:a16="http://schemas.microsoft.com/office/drawing/2014/main" id="{13DD5508-CCDF-470B-86E0-5702B02CEFB5}"/>
            </a:ext>
          </a:extLst>
        </xdr:cNvPr>
        <xdr:cNvSpPr txBox="1"/>
      </xdr:nvSpPr>
      <xdr:spPr>
        <a:xfrm>
          <a:off x="14908934" y="7886699"/>
          <a:ext cx="3604763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AUTORIZÓ </a:t>
          </a:r>
          <a:endParaRPr lang="es-MX" sz="900" b="1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BRUNO MANUEL IBARRA REYES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ADMINISTRADOR DESCONCENTRADO DE RECAUDACIÓN DE MÉXICO "1"</a:t>
          </a:r>
        </a:p>
      </xdr:txBody>
    </xdr:sp>
    <xdr:clientData/>
  </xdr:twoCellAnchor>
  <xdr:twoCellAnchor>
    <xdr:from>
      <xdr:col>17</xdr:col>
      <xdr:colOff>447674</xdr:colOff>
      <xdr:row>35</xdr:row>
      <xdr:rowOff>38100</xdr:rowOff>
    </xdr:from>
    <xdr:to>
      <xdr:col>25</xdr:col>
      <xdr:colOff>475799</xdr:colOff>
      <xdr:row>43</xdr:row>
      <xdr:rowOff>113100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755186-38C4-4ED6-94F0-0ECB25550978}"/>
            </a:ext>
          </a:extLst>
        </xdr:cNvPr>
        <xdr:cNvSpPr txBox="1"/>
      </xdr:nvSpPr>
      <xdr:spPr>
        <a:xfrm>
          <a:off x="9258299" y="7896225"/>
          <a:ext cx="3600000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ELABORÓ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JULIO CÉSAR CORTEZ SÁNCHEZ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JEFE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 DEPARTAMENTO DESCONCENTRADO DE RECAUDACIÓN </a:t>
          </a:r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 1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148068</xdr:rowOff>
    </xdr:from>
    <xdr:to>
      <xdr:col>33</xdr:col>
      <xdr:colOff>0</xdr:colOff>
      <xdr:row>4</xdr:row>
      <xdr:rowOff>0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2487274" y="148068"/>
          <a:ext cx="5716362" cy="604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32039</xdr:rowOff>
    </xdr:from>
    <xdr:to>
      <xdr:col>4</xdr:col>
      <xdr:colOff>432626</xdr:colOff>
      <xdr:row>4</xdr:row>
      <xdr:rowOff>866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"/>
          <a:ext cx="3734793" cy="711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107084</xdr:colOff>
      <xdr:row>35</xdr:row>
      <xdr:rowOff>38101</xdr:rowOff>
    </xdr:from>
    <xdr:to>
      <xdr:col>38</xdr:col>
      <xdr:colOff>287609</xdr:colOff>
      <xdr:row>43</xdr:row>
      <xdr:rowOff>113101</xdr:rowOff>
    </xdr:to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A226B963-DC2C-486E-8B34-7B3242822A02}"/>
            </a:ext>
          </a:extLst>
        </xdr:cNvPr>
        <xdr:cNvSpPr txBox="1"/>
      </xdr:nvSpPr>
      <xdr:spPr>
        <a:xfrm>
          <a:off x="15228022" y="7896226"/>
          <a:ext cx="3609525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AUTORIZÓ </a:t>
          </a:r>
          <a:endParaRPr lang="es-MX" sz="900" b="1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BRUNO MANUEL IBARRA REYES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  <a:ea typeface="+mn-ea"/>
              <a:cs typeface="+mn-cs"/>
            </a:rPr>
            <a:t>ADMINISTRADOR DESCONCENTRADO DE RECAUDACIÓN DE MÉXICO "1"</a:t>
          </a:r>
        </a:p>
      </xdr:txBody>
    </xdr:sp>
    <xdr:clientData/>
  </xdr:twoCellAnchor>
  <xdr:twoCellAnchor>
    <xdr:from>
      <xdr:col>19</xdr:col>
      <xdr:colOff>4762</xdr:colOff>
      <xdr:row>35</xdr:row>
      <xdr:rowOff>38100</xdr:rowOff>
    </xdr:from>
    <xdr:to>
      <xdr:col>26</xdr:col>
      <xdr:colOff>275774</xdr:colOff>
      <xdr:row>43</xdr:row>
      <xdr:rowOff>113100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6086BEA2-CD91-4B6E-8E46-FFE651E669D6}"/>
            </a:ext>
          </a:extLst>
        </xdr:cNvPr>
        <xdr:cNvSpPr txBox="1"/>
      </xdr:nvSpPr>
      <xdr:spPr>
        <a:xfrm>
          <a:off x="9577387" y="7896225"/>
          <a:ext cx="3604762" cy="19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ELABORÓ </a:t>
          </a: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endParaRPr lang="es-MX" sz="900">
            <a:solidFill>
              <a:sysClr val="windowText" lastClr="000000"/>
            </a:solidFill>
            <a:latin typeface="Montserrat" panose="00000500000000000000" pitchFamily="2" charset="0"/>
          </a:endParaRP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________________________________________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JULIO CÉSAR CORTEZ SÁNCHEZ</a:t>
          </a:r>
        </a:p>
        <a:p>
          <a:pPr algn="ctr"/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JEFE</a:t>
          </a:r>
          <a:r>
            <a:rPr lang="es-MX" sz="900" baseline="0">
              <a:solidFill>
                <a:sysClr val="windowText" lastClr="000000"/>
              </a:solidFill>
              <a:latin typeface="Montserrat" panose="00000500000000000000" pitchFamily="2" charset="0"/>
            </a:rPr>
            <a:t> DE DEPARTAMENTO DESCONCENTRADO DE RECAUDACIÓN </a:t>
          </a:r>
          <a:r>
            <a:rPr lang="es-MX" sz="900">
              <a:solidFill>
                <a:sysClr val="windowText" lastClr="000000"/>
              </a:solidFill>
              <a:latin typeface="Montserrat" panose="00000500000000000000" pitchFamily="2" charset="0"/>
            </a:rPr>
            <a:t> 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ty/COTEJO/informes%20Coordinaci&#243;n/4&#176;%20ITA%20ADR%20Aguascts1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TRIMESTRAL ARCHIVOS"/>
      <sheetName val="CADIDO 2017 (2)"/>
      <sheetName val="Clave"/>
      <sheetName val="Base_Respo_Archivos de Trámite"/>
      <sheetName val="NomSerie"/>
    </sheetNames>
    <sheetDataSet>
      <sheetData sheetId="0"/>
      <sheetData sheetId="1"/>
      <sheetData sheetId="2">
        <row r="9">
          <cell r="I9" t="str">
            <v>TRÁMITE</v>
          </cell>
        </row>
        <row r="10">
          <cell r="I10" t="str">
            <v>CONCENTRACIÓN</v>
          </cell>
        </row>
        <row r="11">
          <cell r="I11" t="str">
            <v>Seleccionar Tipo de Archivo</v>
          </cell>
        </row>
      </sheetData>
      <sheetData sheetId="3"/>
      <sheetData sheetId="4">
        <row r="2">
          <cell r="D2" t="str">
            <v>CÓDIGO</v>
          </cell>
        </row>
        <row r="3">
          <cell r="D3" t="str">
            <v>2C</v>
          </cell>
        </row>
        <row r="4">
          <cell r="D4" t="str">
            <v>3C</v>
          </cell>
        </row>
        <row r="5">
          <cell r="D5" t="str">
            <v>4C</v>
          </cell>
        </row>
        <row r="6">
          <cell r="D6" t="str">
            <v>5C</v>
          </cell>
        </row>
        <row r="7">
          <cell r="D7" t="str">
            <v>6C</v>
          </cell>
        </row>
        <row r="8">
          <cell r="D8" t="str">
            <v>7C</v>
          </cell>
        </row>
        <row r="9">
          <cell r="D9" t="str">
            <v>8C</v>
          </cell>
        </row>
        <row r="10">
          <cell r="D10" t="str">
            <v>9C</v>
          </cell>
        </row>
        <row r="11">
          <cell r="D11" t="str">
            <v>10C</v>
          </cell>
        </row>
        <row r="12">
          <cell r="D12" t="str">
            <v>11C</v>
          </cell>
        </row>
        <row r="13">
          <cell r="D13" t="str">
            <v>12C</v>
          </cell>
        </row>
        <row r="14">
          <cell r="D14" t="str">
            <v>1S</v>
          </cell>
        </row>
        <row r="15">
          <cell r="D15" t="str">
            <v>2S</v>
          </cell>
        </row>
        <row r="16">
          <cell r="D16" t="str">
            <v>3S</v>
          </cell>
        </row>
        <row r="17">
          <cell r="D17" t="str">
            <v>4S</v>
          </cell>
        </row>
        <row r="18">
          <cell r="D18" t="str">
            <v>5S</v>
          </cell>
        </row>
        <row r="19">
          <cell r="D19" t="str">
            <v>6S</v>
          </cell>
        </row>
        <row r="20">
          <cell r="D20" t="str">
            <v>7S</v>
          </cell>
        </row>
        <row r="21">
          <cell r="D21" t="str">
            <v>8S</v>
          </cell>
        </row>
        <row r="22">
          <cell r="D22" t="str">
            <v>9S</v>
          </cell>
        </row>
        <row r="23">
          <cell r="D23" t="str">
            <v>10S</v>
          </cell>
        </row>
        <row r="24">
          <cell r="D24" t="str">
            <v>11S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lio.cortezs@sat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ulio.cortezs@sat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ulio.cortezs@sat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ulio.cortezs@sat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99B90-0BCA-4F0B-BAED-9817758B5E75}">
  <sheetPr>
    <pageSetUpPr fitToPage="1"/>
  </sheetPr>
  <dimension ref="A1:AY44"/>
  <sheetViews>
    <sheetView tabSelected="1" view="pageBreakPreview" topLeftCell="L4" zoomScaleNormal="40" zoomScaleSheetLayoutView="100" workbookViewId="0">
      <selection activeCell="AC42" sqref="AC42"/>
    </sheetView>
  </sheetViews>
  <sheetFormatPr baseColWidth="10" defaultRowHeight="18" x14ac:dyDescent="0.25"/>
  <cols>
    <col min="1" max="1" width="5.7109375" style="31" customWidth="1"/>
    <col min="2" max="6" width="14.5703125" style="31" customWidth="1"/>
    <col min="7" max="10" width="3.7109375" style="31" customWidth="1"/>
    <col min="11" max="14" width="4.7109375" style="31" customWidth="1"/>
    <col min="15" max="16" width="6.7109375" style="31" customWidth="1"/>
    <col min="17" max="17" width="6.85546875" style="31" customWidth="1"/>
    <col min="18" max="18" width="6.7109375" style="31" customWidth="1"/>
    <col min="19" max="22" width="4.7109375" style="31" customWidth="1"/>
    <col min="23" max="23" width="14.5703125" style="31" customWidth="1"/>
    <col min="24" max="25" width="6.7109375" style="31" customWidth="1"/>
    <col min="26" max="27" width="7.7109375" style="31" customWidth="1"/>
    <col min="28" max="31" width="4.7109375" style="31" customWidth="1"/>
    <col min="32" max="32" width="6.7109375" style="31" customWidth="1"/>
    <col min="33" max="33" width="21.7109375" style="31" customWidth="1"/>
    <col min="34" max="36" width="4.7109375" style="31" customWidth="1"/>
    <col min="37" max="42" width="7.7109375" style="31" customWidth="1"/>
    <col min="43" max="46" width="4.7109375" style="31" customWidth="1"/>
    <col min="47" max="47" width="21.7109375" style="31" customWidth="1"/>
    <col min="48" max="51" width="15.7109375" style="59" customWidth="1"/>
    <col min="52" max="16384" width="11.42578125" style="31"/>
  </cols>
  <sheetData>
    <row r="1" spans="1:51" s="15" customFormat="1" ht="14.4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24"/>
      <c r="O1" s="24"/>
      <c r="P1" s="38"/>
      <c r="Q1" s="38"/>
      <c r="R1" s="38"/>
      <c r="S1" s="38"/>
      <c r="T1" s="38"/>
      <c r="U1" s="38"/>
      <c r="V1" s="63"/>
      <c r="W1" s="63"/>
      <c r="X1" s="63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53"/>
      <c r="AW1" s="53"/>
      <c r="AX1" s="53"/>
      <c r="AY1" s="53"/>
    </row>
    <row r="2" spans="1:51" s="15" customForma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24"/>
      <c r="O2" s="24"/>
      <c r="P2" s="37"/>
      <c r="Q2" s="37"/>
      <c r="R2" s="37"/>
      <c r="S2" s="37"/>
      <c r="T2" s="37"/>
      <c r="U2" s="37"/>
      <c r="V2" s="64"/>
      <c r="W2" s="64"/>
      <c r="X2" s="6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53"/>
      <c r="AW2" s="53"/>
      <c r="AX2" s="53"/>
      <c r="AY2" s="53"/>
    </row>
    <row r="3" spans="1:51" s="15" customFormat="1" ht="13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5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53"/>
      <c r="AW3" s="53"/>
      <c r="AX3" s="53"/>
      <c r="AY3" s="53"/>
    </row>
    <row r="4" spans="1:51" s="15" customFormat="1" ht="13.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53"/>
      <c r="AW4" s="53"/>
      <c r="AX4" s="53"/>
      <c r="AY4" s="53"/>
    </row>
    <row r="5" spans="1:51" s="15" customFormat="1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4"/>
      <c r="AD5" s="24"/>
      <c r="AE5" s="24"/>
      <c r="AF5" s="24"/>
      <c r="AG5" s="24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53"/>
      <c r="AW5" s="53"/>
      <c r="AX5" s="53"/>
      <c r="AY5" s="53"/>
    </row>
    <row r="6" spans="1:51" s="15" customFormat="1" ht="25.5" customHeight="1" x14ac:dyDescent="0.25">
      <c r="A6" s="65" t="s">
        <v>0</v>
      </c>
      <c r="B6" s="66"/>
      <c r="C6" s="67"/>
      <c r="E6" s="68" t="s">
        <v>1</v>
      </c>
      <c r="F6" s="68"/>
      <c r="G6" s="68" t="s">
        <v>2</v>
      </c>
      <c r="H6" s="68"/>
      <c r="I6" s="68"/>
      <c r="J6" s="68"/>
      <c r="K6" s="68" t="s">
        <v>3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 t="s">
        <v>4</v>
      </c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"/>
      <c r="AP6" s="2"/>
      <c r="AQ6" s="2"/>
      <c r="AR6" s="2"/>
      <c r="AS6" s="2"/>
      <c r="AU6" s="2"/>
      <c r="AV6" s="53"/>
      <c r="AW6" s="53"/>
      <c r="AX6" s="53"/>
      <c r="AY6" s="53"/>
    </row>
    <row r="7" spans="1:51" s="15" customFormat="1" ht="27" customHeight="1" x14ac:dyDescent="0.25">
      <c r="A7" s="69" t="s">
        <v>5</v>
      </c>
      <c r="B7" s="70"/>
      <c r="C7" s="71"/>
      <c r="E7" s="72" t="s">
        <v>54</v>
      </c>
      <c r="F7" s="72"/>
      <c r="G7" s="73" t="s">
        <v>71</v>
      </c>
      <c r="H7" s="73"/>
      <c r="I7" s="73"/>
      <c r="J7" s="73"/>
      <c r="K7" s="72" t="s">
        <v>60</v>
      </c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4" t="s">
        <v>61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27"/>
      <c r="AP7" s="27"/>
      <c r="AQ7" s="27"/>
      <c r="AR7" s="27"/>
      <c r="AS7" s="27"/>
      <c r="AU7" s="3"/>
      <c r="AV7" s="53"/>
      <c r="AW7" s="53"/>
      <c r="AX7" s="53"/>
      <c r="AY7" s="53"/>
    </row>
    <row r="8" spans="1:51" s="15" customFormat="1" ht="13.5" x14ac:dyDescent="0.25">
      <c r="A8" s="16"/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  <c r="M8" s="16"/>
      <c r="N8" s="24"/>
      <c r="O8" s="24"/>
      <c r="P8" s="16"/>
      <c r="Q8" s="16"/>
      <c r="R8" s="16"/>
      <c r="S8" s="16"/>
      <c r="T8" s="16"/>
      <c r="U8" s="16"/>
      <c r="V8" s="1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53"/>
      <c r="AW8" s="53"/>
      <c r="AX8" s="53"/>
      <c r="AY8" s="53"/>
    </row>
    <row r="9" spans="1:51" s="15" customFormat="1" ht="13.5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/>
      <c r="O9" s="24"/>
      <c r="P9" s="25"/>
      <c r="Q9" s="25"/>
      <c r="R9" s="25"/>
      <c r="S9" s="25"/>
      <c r="T9" s="25"/>
      <c r="U9" s="25"/>
      <c r="V9" s="25"/>
      <c r="W9" s="25"/>
      <c r="X9" s="25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53"/>
      <c r="AW9" s="53"/>
      <c r="AX9" s="53"/>
      <c r="AY9" s="53"/>
    </row>
    <row r="10" spans="1:51" s="15" customFormat="1" ht="30.75" customHeight="1" x14ac:dyDescent="0.25">
      <c r="A10" s="79" t="s">
        <v>52</v>
      </c>
      <c r="B10" s="79"/>
      <c r="C10" s="79"/>
      <c r="D10" s="79"/>
      <c r="E10" s="79" t="s">
        <v>6</v>
      </c>
      <c r="F10" s="79"/>
      <c r="G10" s="79"/>
      <c r="H10" s="79"/>
      <c r="I10" s="79" t="s">
        <v>7</v>
      </c>
      <c r="J10" s="79"/>
      <c r="K10" s="79"/>
      <c r="L10" s="79"/>
      <c r="M10" s="79"/>
      <c r="N10" s="79"/>
      <c r="O10" s="79"/>
      <c r="P10" s="79"/>
      <c r="Q10" s="79" t="s">
        <v>8</v>
      </c>
      <c r="R10" s="79"/>
      <c r="S10" s="79"/>
      <c r="T10" s="79"/>
      <c r="U10" s="79"/>
      <c r="V10" s="79"/>
      <c r="W10" s="79" t="s">
        <v>55</v>
      </c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5" t="s">
        <v>9</v>
      </c>
      <c r="AN10" s="75"/>
      <c r="AO10" s="75" t="s">
        <v>72</v>
      </c>
      <c r="AP10" s="75"/>
      <c r="AQ10" s="75" t="s">
        <v>73</v>
      </c>
      <c r="AR10" s="75"/>
      <c r="AS10" s="75"/>
      <c r="AT10" s="75"/>
      <c r="AU10" s="18"/>
      <c r="AV10" s="53"/>
      <c r="AW10" s="53"/>
      <c r="AX10" s="53"/>
      <c r="AY10" s="53"/>
    </row>
    <row r="11" spans="1:51" s="15" customFormat="1" ht="24.95" customHeight="1" x14ac:dyDescent="0.25">
      <c r="A11" s="76" t="s">
        <v>62</v>
      </c>
      <c r="B11" s="76"/>
      <c r="C11" s="76"/>
      <c r="D11" s="76"/>
      <c r="E11" s="76" t="s">
        <v>63</v>
      </c>
      <c r="F11" s="76"/>
      <c r="G11" s="76"/>
      <c r="H11" s="76"/>
      <c r="I11" s="77" t="s">
        <v>64</v>
      </c>
      <c r="J11" s="78"/>
      <c r="K11" s="78"/>
      <c r="L11" s="78"/>
      <c r="M11" s="78"/>
      <c r="N11" s="78"/>
      <c r="O11" s="78"/>
      <c r="P11" s="78"/>
      <c r="Q11" s="78" t="s">
        <v>65</v>
      </c>
      <c r="R11" s="78"/>
      <c r="S11" s="78"/>
      <c r="T11" s="78"/>
      <c r="U11" s="78"/>
      <c r="V11" s="78"/>
      <c r="W11" s="76" t="s">
        <v>66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>
        <v>1505403151</v>
      </c>
      <c r="AN11" s="76"/>
      <c r="AO11" s="76">
        <v>334.55</v>
      </c>
      <c r="AP11" s="76"/>
      <c r="AQ11" s="76">
        <v>200</v>
      </c>
      <c r="AR11" s="76"/>
      <c r="AS11" s="76"/>
      <c r="AT11" s="76"/>
      <c r="AU11" s="19"/>
      <c r="AV11" s="53"/>
      <c r="AW11" s="53"/>
      <c r="AX11" s="53"/>
      <c r="AY11" s="53"/>
    </row>
    <row r="12" spans="1:51" s="15" customFormat="1" ht="14.25" customHeight="1" x14ac:dyDescent="0.25">
      <c r="A12" s="35"/>
      <c r="B12" s="35"/>
      <c r="C12" s="5"/>
      <c r="D12" s="5"/>
      <c r="E12" s="5"/>
      <c r="F12" s="5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36"/>
      <c r="X12" s="81"/>
      <c r="Y12" s="81"/>
      <c r="Z12" s="36"/>
      <c r="AA12" s="36"/>
      <c r="AB12" s="81"/>
      <c r="AC12" s="81"/>
      <c r="AD12" s="81"/>
      <c r="AE12" s="81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6"/>
      <c r="AV12" s="54"/>
      <c r="AW12" s="54"/>
      <c r="AX12" s="54"/>
      <c r="AY12" s="54"/>
    </row>
    <row r="13" spans="1:51" s="15" customFormat="1" ht="29.1" customHeight="1" x14ac:dyDescent="0.25">
      <c r="A13" s="79" t="s">
        <v>12</v>
      </c>
      <c r="B13" s="75" t="s">
        <v>13</v>
      </c>
      <c r="C13" s="75" t="s">
        <v>14</v>
      </c>
      <c r="D13" s="75" t="s">
        <v>15</v>
      </c>
      <c r="E13" s="75" t="s">
        <v>16</v>
      </c>
      <c r="F13" s="75" t="s">
        <v>17</v>
      </c>
      <c r="G13" s="75" t="s">
        <v>18</v>
      </c>
      <c r="H13" s="75"/>
      <c r="I13" s="75"/>
      <c r="J13" s="75"/>
      <c r="K13" s="75"/>
      <c r="L13" s="75"/>
      <c r="M13" s="75"/>
      <c r="N13" s="75"/>
      <c r="O13" s="75" t="s">
        <v>19</v>
      </c>
      <c r="P13" s="75"/>
      <c r="Q13" s="75"/>
      <c r="R13" s="75"/>
      <c r="S13" s="75"/>
      <c r="T13" s="75"/>
      <c r="U13" s="75"/>
      <c r="V13" s="75"/>
      <c r="W13" s="75" t="s">
        <v>20</v>
      </c>
      <c r="X13" s="79" t="s">
        <v>74</v>
      </c>
      <c r="Y13" s="79"/>
      <c r="Z13" s="75" t="s">
        <v>22</v>
      </c>
      <c r="AA13" s="75" t="s">
        <v>23</v>
      </c>
      <c r="AB13" s="75" t="s">
        <v>53</v>
      </c>
      <c r="AC13" s="75"/>
      <c r="AD13" s="75"/>
      <c r="AE13" s="75"/>
      <c r="AF13" s="87" t="s">
        <v>24</v>
      </c>
      <c r="AG13" s="79" t="s">
        <v>25</v>
      </c>
      <c r="AH13" s="75" t="s">
        <v>26</v>
      </c>
      <c r="AI13" s="75"/>
      <c r="AJ13" s="75"/>
      <c r="AK13" s="75" t="s">
        <v>27</v>
      </c>
      <c r="AL13" s="75"/>
      <c r="AM13" s="75"/>
      <c r="AN13" s="75"/>
      <c r="AO13" s="75"/>
      <c r="AP13" s="75"/>
      <c r="AQ13" s="75" t="s">
        <v>28</v>
      </c>
      <c r="AR13" s="75"/>
      <c r="AS13" s="75"/>
      <c r="AT13" s="75"/>
      <c r="AU13" s="85" t="s">
        <v>29</v>
      </c>
      <c r="AV13" s="82" t="s">
        <v>56</v>
      </c>
      <c r="AW13" s="82" t="s">
        <v>57</v>
      </c>
      <c r="AX13" s="82" t="s">
        <v>58</v>
      </c>
      <c r="AY13" s="82" t="s">
        <v>59</v>
      </c>
    </row>
    <row r="14" spans="1:51" s="15" customFormat="1" ht="29.1" customHeight="1" x14ac:dyDescent="0.25">
      <c r="A14" s="79"/>
      <c r="B14" s="75"/>
      <c r="C14" s="75"/>
      <c r="D14" s="75"/>
      <c r="E14" s="75"/>
      <c r="F14" s="75"/>
      <c r="G14" s="75" t="s">
        <v>32</v>
      </c>
      <c r="H14" s="75"/>
      <c r="I14" s="75"/>
      <c r="J14" s="75"/>
      <c r="K14" s="83" t="s">
        <v>33</v>
      </c>
      <c r="L14" s="83"/>
      <c r="M14" s="83"/>
      <c r="N14" s="83"/>
      <c r="O14" s="75" t="s">
        <v>32</v>
      </c>
      <c r="P14" s="75"/>
      <c r="Q14" s="75"/>
      <c r="R14" s="75"/>
      <c r="S14" s="83" t="s">
        <v>33</v>
      </c>
      <c r="T14" s="83"/>
      <c r="U14" s="83"/>
      <c r="V14" s="83"/>
      <c r="W14" s="75"/>
      <c r="X14" s="75" t="s">
        <v>30</v>
      </c>
      <c r="Y14" s="75" t="s">
        <v>31</v>
      </c>
      <c r="Z14" s="75"/>
      <c r="AA14" s="75"/>
      <c r="AB14" s="75"/>
      <c r="AC14" s="75"/>
      <c r="AD14" s="75"/>
      <c r="AE14" s="75"/>
      <c r="AF14" s="87"/>
      <c r="AG14" s="79"/>
      <c r="AH14" s="84" t="s">
        <v>34</v>
      </c>
      <c r="AI14" s="84" t="s">
        <v>35</v>
      </c>
      <c r="AJ14" s="87" t="s">
        <v>36</v>
      </c>
      <c r="AK14" s="75"/>
      <c r="AL14" s="75"/>
      <c r="AM14" s="75"/>
      <c r="AN14" s="75"/>
      <c r="AO14" s="75"/>
      <c r="AP14" s="75"/>
      <c r="AQ14" s="87" t="s">
        <v>37</v>
      </c>
      <c r="AR14" s="87" t="s">
        <v>38</v>
      </c>
      <c r="AS14" s="87" t="s">
        <v>39</v>
      </c>
      <c r="AT14" s="87" t="s">
        <v>40</v>
      </c>
      <c r="AU14" s="85"/>
      <c r="AV14" s="82"/>
      <c r="AW14" s="82"/>
      <c r="AX14" s="82"/>
      <c r="AY14" s="82"/>
    </row>
    <row r="15" spans="1:51" s="15" customFormat="1" ht="29.1" customHeight="1" x14ac:dyDescent="0.25">
      <c r="A15" s="79"/>
      <c r="B15" s="75"/>
      <c r="C15" s="75"/>
      <c r="D15" s="75"/>
      <c r="E15" s="75"/>
      <c r="F15" s="75"/>
      <c r="G15" s="75" t="s">
        <v>41</v>
      </c>
      <c r="H15" s="75"/>
      <c r="I15" s="75"/>
      <c r="J15" s="75"/>
      <c r="K15" s="75" t="s">
        <v>41</v>
      </c>
      <c r="L15" s="75"/>
      <c r="M15" s="75"/>
      <c r="N15" s="75"/>
      <c r="O15" s="75" t="s">
        <v>41</v>
      </c>
      <c r="P15" s="75"/>
      <c r="Q15" s="75"/>
      <c r="R15" s="75"/>
      <c r="S15" s="75" t="s">
        <v>41</v>
      </c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87"/>
      <c r="AG15" s="79"/>
      <c r="AH15" s="84"/>
      <c r="AI15" s="84"/>
      <c r="AJ15" s="87"/>
      <c r="AK15" s="75"/>
      <c r="AL15" s="75"/>
      <c r="AM15" s="75"/>
      <c r="AN15" s="75"/>
      <c r="AO15" s="75"/>
      <c r="AP15" s="75"/>
      <c r="AQ15" s="87"/>
      <c r="AR15" s="87"/>
      <c r="AS15" s="87"/>
      <c r="AT15" s="87"/>
      <c r="AU15" s="85"/>
      <c r="AV15" s="82"/>
      <c r="AW15" s="82"/>
      <c r="AX15" s="82"/>
      <c r="AY15" s="82"/>
    </row>
    <row r="16" spans="1:51" s="15" customFormat="1" ht="29.1" customHeight="1" x14ac:dyDescent="0.25">
      <c r="A16" s="79"/>
      <c r="B16" s="75"/>
      <c r="C16" s="75"/>
      <c r="D16" s="75"/>
      <c r="E16" s="75"/>
      <c r="F16" s="75"/>
      <c r="G16" s="34" t="s">
        <v>42</v>
      </c>
      <c r="H16" s="34" t="s">
        <v>43</v>
      </c>
      <c r="I16" s="34" t="s">
        <v>44</v>
      </c>
      <c r="J16" s="34" t="s">
        <v>45</v>
      </c>
      <c r="K16" s="34" t="s">
        <v>42</v>
      </c>
      <c r="L16" s="34" t="s">
        <v>43</v>
      </c>
      <c r="M16" s="34" t="s">
        <v>44</v>
      </c>
      <c r="N16" s="34" t="s">
        <v>45</v>
      </c>
      <c r="O16" s="34" t="s">
        <v>42</v>
      </c>
      <c r="P16" s="34" t="s">
        <v>43</v>
      </c>
      <c r="Q16" s="34" t="s">
        <v>44</v>
      </c>
      <c r="R16" s="34" t="s">
        <v>45</v>
      </c>
      <c r="S16" s="34" t="s">
        <v>42</v>
      </c>
      <c r="T16" s="34" t="s">
        <v>43</v>
      </c>
      <c r="U16" s="34" t="s">
        <v>44</v>
      </c>
      <c r="V16" s="34" t="s">
        <v>45</v>
      </c>
      <c r="W16" s="75"/>
      <c r="X16" s="75"/>
      <c r="Y16" s="75"/>
      <c r="Z16" s="75"/>
      <c r="AA16" s="75"/>
      <c r="AB16" s="34" t="s">
        <v>46</v>
      </c>
      <c r="AC16" s="34" t="s">
        <v>47</v>
      </c>
      <c r="AD16" s="34" t="s">
        <v>48</v>
      </c>
      <c r="AE16" s="34" t="s">
        <v>49</v>
      </c>
      <c r="AF16" s="87"/>
      <c r="AG16" s="79"/>
      <c r="AH16" s="84"/>
      <c r="AI16" s="84"/>
      <c r="AJ16" s="87"/>
      <c r="AK16" s="75"/>
      <c r="AL16" s="75"/>
      <c r="AM16" s="75"/>
      <c r="AN16" s="75"/>
      <c r="AO16" s="75"/>
      <c r="AP16" s="75"/>
      <c r="AQ16" s="87"/>
      <c r="AR16" s="87"/>
      <c r="AS16" s="87"/>
      <c r="AT16" s="87"/>
      <c r="AU16" s="86"/>
      <c r="AV16" s="82"/>
      <c r="AW16" s="82"/>
      <c r="AX16" s="82"/>
      <c r="AY16" s="82"/>
    </row>
    <row r="17" spans="1:51" s="15" customFormat="1" ht="27" customHeight="1" x14ac:dyDescent="0.25">
      <c r="A17" s="7">
        <v>1</v>
      </c>
      <c r="B17" s="8">
        <v>21896</v>
      </c>
      <c r="C17" s="8">
        <v>3744</v>
      </c>
      <c r="D17" s="8">
        <v>2718</v>
      </c>
      <c r="E17" s="8">
        <v>1518</v>
      </c>
      <c r="F17" s="41">
        <v>4843</v>
      </c>
      <c r="G17" s="8"/>
      <c r="H17" s="8"/>
      <c r="I17" s="8"/>
      <c r="J17" s="8"/>
      <c r="K17" s="8"/>
      <c r="L17" s="8"/>
      <c r="M17" s="8"/>
      <c r="N17" s="8"/>
      <c r="O17" s="8"/>
      <c r="P17" s="8">
        <v>2107</v>
      </c>
      <c r="Q17" s="8">
        <v>2495</v>
      </c>
      <c r="R17" s="8"/>
      <c r="S17" s="8"/>
      <c r="T17" s="8"/>
      <c r="U17" s="8"/>
      <c r="V17" s="8"/>
      <c r="W17" s="8">
        <f>+B17+C17+D17+E17+F17-O17-P17-Q17-R17-S17-T17-U17-V17</f>
        <v>30117</v>
      </c>
      <c r="X17" s="8">
        <f>W17/45</f>
        <v>669.26666666666665</v>
      </c>
      <c r="Y17" s="8"/>
      <c r="Z17" s="8">
        <f>(X17*25)+(Y17*5)</f>
        <v>16731.666666666668</v>
      </c>
      <c r="AA17" s="8">
        <f>Z17*0.02</f>
        <v>334.63333333333338</v>
      </c>
      <c r="AB17" s="8"/>
      <c r="AC17" s="8"/>
      <c r="AD17" s="8"/>
      <c r="AE17" s="8"/>
      <c r="AF17" s="9" t="s">
        <v>67</v>
      </c>
      <c r="AG17" s="10" t="s">
        <v>68</v>
      </c>
      <c r="AH17" s="9" t="s">
        <v>67</v>
      </c>
      <c r="AI17" s="9">
        <v>4</v>
      </c>
      <c r="AJ17" s="9"/>
      <c r="AK17" s="91" t="s">
        <v>69</v>
      </c>
      <c r="AL17" s="91"/>
      <c r="AM17" s="91"/>
      <c r="AN17" s="91"/>
      <c r="AO17" s="91"/>
      <c r="AP17" s="91"/>
      <c r="AQ17" s="10" t="s">
        <v>50</v>
      </c>
      <c r="AR17" s="10" t="s">
        <v>50</v>
      </c>
      <c r="AS17" s="10" t="s">
        <v>50</v>
      </c>
      <c r="AT17" s="10" t="s">
        <v>70</v>
      </c>
      <c r="AU17" s="12" t="s">
        <v>75</v>
      </c>
      <c r="AV17" s="55"/>
      <c r="AW17" s="55">
        <v>45390</v>
      </c>
      <c r="AX17" s="55">
        <v>45520</v>
      </c>
      <c r="AY17" s="55"/>
    </row>
    <row r="18" spans="1:51" s="15" customFormat="1" ht="27" customHeight="1" x14ac:dyDescent="0.25">
      <c r="A18" s="8">
        <v>2</v>
      </c>
      <c r="B18" s="8">
        <v>0</v>
      </c>
      <c r="C18" s="8">
        <v>15</v>
      </c>
      <c r="D18" s="8">
        <v>0</v>
      </c>
      <c r="E18" s="8">
        <v>0</v>
      </c>
      <c r="F18" s="40">
        <v>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>
        <f>+B18+C18+D18+E18+F18-O18-P18-Q18-R18-S18-T18-U18-V18</f>
        <v>15</v>
      </c>
      <c r="X18" s="8">
        <v>1</v>
      </c>
      <c r="Y18" s="8"/>
      <c r="Z18" s="8">
        <f t="shared" ref="Z18:Z25" si="0">(X18*25)+(Y18*5)</f>
        <v>25</v>
      </c>
      <c r="AA18" s="8">
        <v>2</v>
      </c>
      <c r="AB18" s="8"/>
      <c r="AC18" s="8"/>
      <c r="AD18" s="8"/>
      <c r="AE18" s="8"/>
      <c r="AF18" s="9" t="s">
        <v>76</v>
      </c>
      <c r="AG18" s="10" t="s">
        <v>77</v>
      </c>
      <c r="AH18" s="9" t="s">
        <v>76</v>
      </c>
      <c r="AI18" s="9">
        <v>2</v>
      </c>
      <c r="AJ18" s="9"/>
      <c r="AK18" s="88" t="s">
        <v>78</v>
      </c>
      <c r="AL18" s="89"/>
      <c r="AM18" s="89"/>
      <c r="AN18" s="89"/>
      <c r="AO18" s="89"/>
      <c r="AP18" s="90"/>
      <c r="AQ18" s="10" t="s">
        <v>70</v>
      </c>
      <c r="AR18" s="10" t="s">
        <v>70</v>
      </c>
      <c r="AS18" s="10" t="s">
        <v>79</v>
      </c>
      <c r="AT18" s="10"/>
      <c r="AU18" s="12" t="s">
        <v>80</v>
      </c>
      <c r="AV18" s="56"/>
      <c r="AW18" s="56"/>
      <c r="AX18" s="56"/>
      <c r="AY18" s="56"/>
    </row>
    <row r="19" spans="1:51" s="15" customFormat="1" ht="27" customHeight="1" x14ac:dyDescent="0.25">
      <c r="A19" s="7">
        <v>3</v>
      </c>
      <c r="B19" s="8">
        <v>0</v>
      </c>
      <c r="C19" s="8">
        <v>5</v>
      </c>
      <c r="D19" s="8">
        <v>0</v>
      </c>
      <c r="E19" s="8">
        <v>0</v>
      </c>
      <c r="F19" s="40"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ref="W19:W27" si="1">+B19+C19+D19+E19+F19-O19-P19-Q19-R19-S19-T19-U19-V19</f>
        <v>5</v>
      </c>
      <c r="X19" s="8">
        <v>1</v>
      </c>
      <c r="Y19" s="8"/>
      <c r="Z19" s="8">
        <f t="shared" si="0"/>
        <v>25</v>
      </c>
      <c r="AA19" s="8">
        <f t="shared" ref="AA19:AA27" si="2">Z19*0.02</f>
        <v>0.5</v>
      </c>
      <c r="AB19" s="8"/>
      <c r="AC19" s="8"/>
      <c r="AD19" s="8"/>
      <c r="AE19" s="8"/>
      <c r="AF19" s="9" t="s">
        <v>76</v>
      </c>
      <c r="AG19" s="10" t="s">
        <v>77</v>
      </c>
      <c r="AH19" s="9" t="s">
        <v>76</v>
      </c>
      <c r="AI19" s="9">
        <v>2</v>
      </c>
      <c r="AJ19" s="9"/>
      <c r="AK19" s="88" t="s">
        <v>78</v>
      </c>
      <c r="AL19" s="89"/>
      <c r="AM19" s="89"/>
      <c r="AN19" s="89"/>
      <c r="AO19" s="89"/>
      <c r="AP19" s="90"/>
      <c r="AQ19" s="10" t="s">
        <v>70</v>
      </c>
      <c r="AR19" s="10" t="s">
        <v>70</v>
      </c>
      <c r="AS19" s="10"/>
      <c r="AT19" s="10"/>
      <c r="AU19" s="12" t="s">
        <v>80</v>
      </c>
      <c r="AV19" s="57"/>
      <c r="AW19" s="57"/>
      <c r="AX19" s="57"/>
      <c r="AY19" s="57"/>
    </row>
    <row r="20" spans="1:51" s="15" customFormat="1" ht="27" customHeight="1" x14ac:dyDescent="0.25">
      <c r="A20" s="8">
        <v>4</v>
      </c>
      <c r="B20" s="8">
        <v>0</v>
      </c>
      <c r="C20" s="8">
        <v>15</v>
      </c>
      <c r="D20" s="8">
        <v>0</v>
      </c>
      <c r="E20" s="8">
        <v>0</v>
      </c>
      <c r="F20" s="40"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>
        <f>+B20+C20+D20+E20+F20-O20-P20-Q20-R20-S20-T20-U20-V20</f>
        <v>15</v>
      </c>
      <c r="X20" s="8">
        <v>1</v>
      </c>
      <c r="Y20" s="8"/>
      <c r="Z20" s="8">
        <f t="shared" si="0"/>
        <v>25</v>
      </c>
      <c r="AA20" s="8">
        <f t="shared" si="2"/>
        <v>0.5</v>
      </c>
      <c r="AB20" s="8"/>
      <c r="AC20" s="8"/>
      <c r="AD20" s="8"/>
      <c r="AE20" s="8"/>
      <c r="AF20" s="9" t="s">
        <v>76</v>
      </c>
      <c r="AG20" s="10" t="s">
        <v>77</v>
      </c>
      <c r="AH20" s="9" t="s">
        <v>76</v>
      </c>
      <c r="AI20" s="9">
        <v>2</v>
      </c>
      <c r="AJ20" s="9"/>
      <c r="AK20" s="88" t="s">
        <v>78</v>
      </c>
      <c r="AL20" s="89"/>
      <c r="AM20" s="89"/>
      <c r="AN20" s="89"/>
      <c r="AO20" s="89"/>
      <c r="AP20" s="90"/>
      <c r="AQ20" s="10" t="s">
        <v>70</v>
      </c>
      <c r="AR20" s="10" t="s">
        <v>70</v>
      </c>
      <c r="AS20" s="10"/>
      <c r="AT20" s="10"/>
      <c r="AU20" s="12" t="s">
        <v>80</v>
      </c>
      <c r="AV20" s="57"/>
      <c r="AW20" s="57"/>
      <c r="AX20" s="57"/>
      <c r="AY20" s="57"/>
    </row>
    <row r="21" spans="1:51" s="15" customFormat="1" ht="27" customHeight="1" x14ac:dyDescent="0.25">
      <c r="A21" s="7">
        <v>5</v>
      </c>
      <c r="B21" s="8">
        <v>0</v>
      </c>
      <c r="C21" s="8">
        <v>4</v>
      </c>
      <c r="D21" s="8">
        <v>0</v>
      </c>
      <c r="E21" s="8">
        <v>0</v>
      </c>
      <c r="F21" s="40">
        <v>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>+B21+C21+D21+E21+F21-O21-P21-Q21-R21-S21-T21-U21-V21</f>
        <v>4</v>
      </c>
      <c r="X21" s="8">
        <v>1</v>
      </c>
      <c r="Y21" s="8"/>
      <c r="Z21" s="8">
        <f t="shared" si="0"/>
        <v>25</v>
      </c>
      <c r="AA21" s="8">
        <f t="shared" si="2"/>
        <v>0.5</v>
      </c>
      <c r="AB21" s="8"/>
      <c r="AC21" s="8"/>
      <c r="AD21" s="8"/>
      <c r="AE21" s="8"/>
      <c r="AF21" s="9" t="s">
        <v>76</v>
      </c>
      <c r="AG21" s="10" t="s">
        <v>77</v>
      </c>
      <c r="AH21" s="9" t="s">
        <v>76</v>
      </c>
      <c r="AI21" s="9">
        <v>2</v>
      </c>
      <c r="AJ21" s="9"/>
      <c r="AK21" s="88" t="s">
        <v>78</v>
      </c>
      <c r="AL21" s="89"/>
      <c r="AM21" s="89"/>
      <c r="AN21" s="89"/>
      <c r="AO21" s="89"/>
      <c r="AP21" s="90"/>
      <c r="AQ21" s="10" t="s">
        <v>70</v>
      </c>
      <c r="AR21" s="10" t="s">
        <v>70</v>
      </c>
      <c r="AS21" s="10"/>
      <c r="AT21" s="10"/>
      <c r="AU21" s="12" t="s">
        <v>80</v>
      </c>
      <c r="AV21" s="57"/>
      <c r="AW21" s="57"/>
      <c r="AX21" s="57"/>
      <c r="AY21" s="57"/>
    </row>
    <row r="22" spans="1:51" s="15" customFormat="1" ht="27" customHeight="1" x14ac:dyDescent="0.25">
      <c r="A22" s="8">
        <v>6</v>
      </c>
      <c r="B22" s="8">
        <v>0</v>
      </c>
      <c r="C22" s="8">
        <v>3</v>
      </c>
      <c r="D22" s="8">
        <v>0</v>
      </c>
      <c r="E22" s="8">
        <v>0</v>
      </c>
      <c r="F22" s="40"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>
        <f>+B22+C22+D22+E22+F22-O22-P22-Q22-R22-S22-T22-U22-V22</f>
        <v>3</v>
      </c>
      <c r="X22" s="8">
        <v>1</v>
      </c>
      <c r="Y22" s="8"/>
      <c r="Z22" s="8">
        <f t="shared" si="0"/>
        <v>25</v>
      </c>
      <c r="AA22" s="8">
        <f t="shared" si="2"/>
        <v>0.5</v>
      </c>
      <c r="AB22" s="8"/>
      <c r="AC22" s="8"/>
      <c r="AD22" s="8"/>
      <c r="AE22" s="8"/>
      <c r="AF22" s="9" t="s">
        <v>76</v>
      </c>
      <c r="AG22" s="10" t="s">
        <v>77</v>
      </c>
      <c r="AH22" s="9" t="s">
        <v>76</v>
      </c>
      <c r="AI22" s="9">
        <v>2</v>
      </c>
      <c r="AJ22" s="9"/>
      <c r="AK22" s="88" t="s">
        <v>78</v>
      </c>
      <c r="AL22" s="89"/>
      <c r="AM22" s="89"/>
      <c r="AN22" s="89"/>
      <c r="AO22" s="89"/>
      <c r="AP22" s="90"/>
      <c r="AQ22" s="10" t="s">
        <v>70</v>
      </c>
      <c r="AR22" s="10" t="s">
        <v>70</v>
      </c>
      <c r="AS22" s="10"/>
      <c r="AT22" s="10"/>
      <c r="AU22" s="12" t="s">
        <v>80</v>
      </c>
      <c r="AV22" s="57"/>
      <c r="AW22" s="57"/>
      <c r="AX22" s="57"/>
      <c r="AY22" s="57"/>
    </row>
    <row r="23" spans="1:51" s="15" customFormat="1" ht="27" customHeight="1" x14ac:dyDescent="0.25">
      <c r="A23" s="7">
        <v>7</v>
      </c>
      <c r="B23" s="8">
        <v>0</v>
      </c>
      <c r="C23" s="8">
        <v>1</v>
      </c>
      <c r="D23" s="8">
        <v>0</v>
      </c>
      <c r="E23" s="8">
        <v>0</v>
      </c>
      <c r="F23" s="40">
        <v>0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>+B23+C23+D23+E23+F23-O23-P23-Q23-R23-S23-T23-U23-V23</f>
        <v>1</v>
      </c>
      <c r="X23" s="8">
        <v>1</v>
      </c>
      <c r="Y23" s="8"/>
      <c r="Z23" s="8">
        <f t="shared" si="0"/>
        <v>25</v>
      </c>
      <c r="AA23" s="8">
        <f t="shared" si="2"/>
        <v>0.5</v>
      </c>
      <c r="AB23" s="8"/>
      <c r="AC23" s="8"/>
      <c r="AD23" s="8"/>
      <c r="AE23" s="8"/>
      <c r="AF23" s="9" t="s">
        <v>76</v>
      </c>
      <c r="AG23" s="10" t="s">
        <v>77</v>
      </c>
      <c r="AH23" s="9" t="s">
        <v>76</v>
      </c>
      <c r="AI23" s="9">
        <v>2</v>
      </c>
      <c r="AJ23" s="9"/>
      <c r="AK23" s="88" t="s">
        <v>78</v>
      </c>
      <c r="AL23" s="89"/>
      <c r="AM23" s="89"/>
      <c r="AN23" s="89"/>
      <c r="AO23" s="89"/>
      <c r="AP23" s="90"/>
      <c r="AQ23" s="10" t="s">
        <v>70</v>
      </c>
      <c r="AR23" s="10" t="s">
        <v>70</v>
      </c>
      <c r="AS23" s="10"/>
      <c r="AT23" s="10"/>
      <c r="AU23" s="12" t="s">
        <v>80</v>
      </c>
      <c r="AV23" s="57"/>
      <c r="AW23" s="57"/>
      <c r="AX23" s="57"/>
      <c r="AY23" s="57"/>
    </row>
    <row r="24" spans="1:51" s="15" customFormat="1" ht="27" customHeight="1" x14ac:dyDescent="0.25">
      <c r="A24" s="8">
        <v>8</v>
      </c>
      <c r="B24" s="8">
        <v>0</v>
      </c>
      <c r="C24" s="8">
        <v>3</v>
      </c>
      <c r="D24" s="8">
        <v>0</v>
      </c>
      <c r="E24" s="8">
        <v>0</v>
      </c>
      <c r="F24" s="40"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>
        <f>+B24+C24+D24+E24+F24-O24-P24-Q24-R24-S24-T24-U24-V24</f>
        <v>3</v>
      </c>
      <c r="X24" s="8">
        <v>1</v>
      </c>
      <c r="Y24" s="8"/>
      <c r="Z24" s="8">
        <f t="shared" si="0"/>
        <v>25</v>
      </c>
      <c r="AA24" s="8">
        <f t="shared" si="2"/>
        <v>0.5</v>
      </c>
      <c r="AB24" s="8"/>
      <c r="AC24" s="8"/>
      <c r="AD24" s="8"/>
      <c r="AE24" s="8"/>
      <c r="AF24" s="9" t="s">
        <v>76</v>
      </c>
      <c r="AG24" s="10" t="s">
        <v>77</v>
      </c>
      <c r="AH24" s="9" t="s">
        <v>76</v>
      </c>
      <c r="AI24" s="9">
        <v>2</v>
      </c>
      <c r="AJ24" s="9"/>
      <c r="AK24" s="88" t="s">
        <v>78</v>
      </c>
      <c r="AL24" s="89"/>
      <c r="AM24" s="89"/>
      <c r="AN24" s="89"/>
      <c r="AO24" s="89"/>
      <c r="AP24" s="90"/>
      <c r="AQ24" s="10" t="s">
        <v>70</v>
      </c>
      <c r="AR24" s="10" t="s">
        <v>70</v>
      </c>
      <c r="AS24" s="10"/>
      <c r="AT24" s="10"/>
      <c r="AU24" s="12" t="s">
        <v>80</v>
      </c>
      <c r="AV24" s="57"/>
      <c r="AW24" s="57"/>
      <c r="AX24" s="57"/>
      <c r="AY24" s="57"/>
    </row>
    <row r="25" spans="1:51" s="15" customFormat="1" ht="27" customHeight="1" x14ac:dyDescent="0.25">
      <c r="A25" s="7">
        <v>9</v>
      </c>
      <c r="B25" s="8">
        <v>0</v>
      </c>
      <c r="C25" s="8">
        <v>1</v>
      </c>
      <c r="D25" s="8">
        <v>0</v>
      </c>
      <c r="E25" s="8">
        <v>0</v>
      </c>
      <c r="F25" s="40"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f>+B25+C25+D25+E25+F25-O25-P25-Q25-R25-S25-T25-U25-V25</f>
        <v>1</v>
      </c>
      <c r="X25" s="8">
        <v>1</v>
      </c>
      <c r="Y25" s="8"/>
      <c r="Z25" s="8">
        <f t="shared" si="0"/>
        <v>25</v>
      </c>
      <c r="AA25" s="8">
        <f t="shared" si="2"/>
        <v>0.5</v>
      </c>
      <c r="AB25" s="8"/>
      <c r="AC25" s="8"/>
      <c r="AD25" s="8"/>
      <c r="AE25" s="8"/>
      <c r="AF25" s="9" t="s">
        <v>76</v>
      </c>
      <c r="AG25" s="10" t="s">
        <v>77</v>
      </c>
      <c r="AH25" s="9" t="s">
        <v>76</v>
      </c>
      <c r="AI25" s="9">
        <v>2</v>
      </c>
      <c r="AJ25" s="9"/>
      <c r="AK25" s="88" t="s">
        <v>78</v>
      </c>
      <c r="AL25" s="89"/>
      <c r="AM25" s="89"/>
      <c r="AN25" s="89"/>
      <c r="AO25" s="89"/>
      <c r="AP25" s="90"/>
      <c r="AQ25" s="10" t="s">
        <v>70</v>
      </c>
      <c r="AR25" s="10" t="s">
        <v>70</v>
      </c>
      <c r="AS25" s="10"/>
      <c r="AT25" s="10"/>
      <c r="AU25" s="12" t="s">
        <v>80</v>
      </c>
      <c r="AV25" s="57"/>
      <c r="AW25" s="57"/>
      <c r="AX25" s="57"/>
      <c r="AY25" s="57"/>
    </row>
    <row r="26" spans="1:51" s="15" customFormat="1" ht="27" customHeight="1" x14ac:dyDescent="0.25">
      <c r="A26" s="8">
        <v>10</v>
      </c>
      <c r="B26" s="8">
        <v>0</v>
      </c>
      <c r="C26" s="8">
        <v>1</v>
      </c>
      <c r="D26" s="8">
        <v>0</v>
      </c>
      <c r="E26" s="8">
        <v>0</v>
      </c>
      <c r="F26" s="40"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v>1</v>
      </c>
      <c r="X26" s="8">
        <v>1</v>
      </c>
      <c r="Y26" s="8"/>
      <c r="Z26" s="8">
        <v>25</v>
      </c>
      <c r="AA26" s="8">
        <v>1</v>
      </c>
      <c r="AB26" s="8"/>
      <c r="AC26" s="8"/>
      <c r="AD26" s="8"/>
      <c r="AE26" s="8"/>
      <c r="AF26" s="9" t="s">
        <v>76</v>
      </c>
      <c r="AG26" s="10" t="s">
        <v>77</v>
      </c>
      <c r="AH26" s="9" t="s">
        <v>76</v>
      </c>
      <c r="AI26" s="9">
        <v>2</v>
      </c>
      <c r="AJ26" s="9"/>
      <c r="AK26" s="88" t="s">
        <v>78</v>
      </c>
      <c r="AL26" s="89"/>
      <c r="AM26" s="89"/>
      <c r="AN26" s="89"/>
      <c r="AO26" s="89"/>
      <c r="AP26" s="90"/>
      <c r="AQ26" s="10" t="s">
        <v>70</v>
      </c>
      <c r="AR26" s="10" t="s">
        <v>70</v>
      </c>
      <c r="AS26" s="10"/>
      <c r="AT26" s="10"/>
      <c r="AU26" s="12" t="s">
        <v>80</v>
      </c>
      <c r="AV26" s="57"/>
      <c r="AW26" s="57"/>
      <c r="AX26" s="57"/>
      <c r="AY26" s="57"/>
    </row>
    <row r="27" spans="1:51" s="15" customFormat="1" ht="27" customHeight="1" x14ac:dyDescent="0.25">
      <c r="A27" s="7">
        <v>11</v>
      </c>
      <c r="B27" s="8">
        <v>0</v>
      </c>
      <c r="C27" s="8">
        <v>1</v>
      </c>
      <c r="D27" s="8">
        <v>0</v>
      </c>
      <c r="E27" s="8">
        <v>0</v>
      </c>
      <c r="F27" s="40"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>
        <f>+B27+C27+D27+E27+F27-O27-P27-Q27-R27-S27-T27-U27-V27</f>
        <v>1</v>
      </c>
      <c r="X27" s="8">
        <v>1</v>
      </c>
      <c r="Y27" s="8"/>
      <c r="Z27" s="8">
        <v>25</v>
      </c>
      <c r="AA27" s="8">
        <f t="shared" si="2"/>
        <v>0.5</v>
      </c>
      <c r="AB27" s="8"/>
      <c r="AC27" s="8"/>
      <c r="AD27" s="8"/>
      <c r="AE27" s="8"/>
      <c r="AF27" s="9" t="s">
        <v>76</v>
      </c>
      <c r="AG27" s="10" t="s">
        <v>77</v>
      </c>
      <c r="AH27" s="9" t="s">
        <v>76</v>
      </c>
      <c r="AI27" s="9">
        <v>2</v>
      </c>
      <c r="AJ27" s="9"/>
      <c r="AK27" s="88" t="s">
        <v>78</v>
      </c>
      <c r="AL27" s="89"/>
      <c r="AM27" s="89"/>
      <c r="AN27" s="89"/>
      <c r="AO27" s="89"/>
      <c r="AP27" s="90"/>
      <c r="AQ27" s="10" t="s">
        <v>70</v>
      </c>
      <c r="AR27" s="10" t="s">
        <v>70</v>
      </c>
      <c r="AS27" s="10"/>
      <c r="AT27" s="10"/>
      <c r="AU27" s="12" t="s">
        <v>80</v>
      </c>
      <c r="AV27" s="57"/>
      <c r="AW27" s="57"/>
      <c r="AX27" s="57"/>
      <c r="AY27" s="57"/>
    </row>
    <row r="28" spans="1:51" s="15" customFormat="1" ht="24.75" customHeight="1" x14ac:dyDescent="0.25">
      <c r="A28" s="11" t="s">
        <v>51</v>
      </c>
      <c r="B28" s="48">
        <f>SUM(B17:B27)</f>
        <v>21896</v>
      </c>
      <c r="C28" s="48">
        <f>SUM(C17:C27)</f>
        <v>3793</v>
      </c>
      <c r="D28" s="48">
        <f>SUM(D17:D27)</f>
        <v>2718</v>
      </c>
      <c r="E28" s="48">
        <f>SUM(E17:E27)</f>
        <v>1518</v>
      </c>
      <c r="F28" s="48">
        <f t="shared" ref="E28:V28" si="3">SUM(F17:F27)</f>
        <v>4843</v>
      </c>
      <c r="G28" s="48">
        <f t="shared" si="3"/>
        <v>0</v>
      </c>
      <c r="H28" s="48">
        <f t="shared" si="3"/>
        <v>0</v>
      </c>
      <c r="I28" s="48">
        <f t="shared" si="3"/>
        <v>0</v>
      </c>
      <c r="J28" s="48">
        <f t="shared" si="3"/>
        <v>0</v>
      </c>
      <c r="K28" s="48">
        <f t="shared" si="3"/>
        <v>0</v>
      </c>
      <c r="L28" s="48">
        <f t="shared" si="3"/>
        <v>0</v>
      </c>
      <c r="M28" s="48">
        <f t="shared" si="3"/>
        <v>0</v>
      </c>
      <c r="N28" s="48">
        <f t="shared" si="3"/>
        <v>0</v>
      </c>
      <c r="O28" s="48">
        <f t="shared" si="3"/>
        <v>0</v>
      </c>
      <c r="P28" s="48">
        <f>SUM(P17:P27)</f>
        <v>2107</v>
      </c>
      <c r="Q28" s="48">
        <f t="shared" si="3"/>
        <v>2495</v>
      </c>
      <c r="R28" s="48">
        <f t="shared" si="3"/>
        <v>0</v>
      </c>
      <c r="S28" s="48">
        <f t="shared" si="3"/>
        <v>0</v>
      </c>
      <c r="T28" s="48">
        <f t="shared" si="3"/>
        <v>0</v>
      </c>
      <c r="U28" s="48">
        <f t="shared" si="3"/>
        <v>0</v>
      </c>
      <c r="V28" s="48">
        <f t="shared" si="3"/>
        <v>0</v>
      </c>
      <c r="W28" s="48">
        <f>+B28+C28+D28+E28+F28-O28-P28-Q28-R28</f>
        <v>30166</v>
      </c>
      <c r="X28" s="49">
        <f>SUM(X17:X27)</f>
        <v>679.26666666666665</v>
      </c>
      <c r="Y28" s="49">
        <f>SUM(Y17:Y27)</f>
        <v>0</v>
      </c>
      <c r="Z28" s="50">
        <f>SUM(Z17:Z27)</f>
        <v>16981.666666666668</v>
      </c>
      <c r="AA28" s="48">
        <f>SUM(AA17:AA27)</f>
        <v>341.63333333333338</v>
      </c>
      <c r="AB28" s="48">
        <f t="shared" ref="Y28:AE28" si="4">SUM(AB17:AB27)</f>
        <v>0</v>
      </c>
      <c r="AC28" s="48">
        <f t="shared" si="4"/>
        <v>0</v>
      </c>
      <c r="AD28" s="48">
        <f t="shared" si="4"/>
        <v>0</v>
      </c>
      <c r="AE28" s="48">
        <f t="shared" si="4"/>
        <v>0</v>
      </c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3"/>
      <c r="AV28" s="58"/>
      <c r="AW28" s="53"/>
      <c r="AX28" s="53"/>
      <c r="AY28" s="53"/>
    </row>
    <row r="29" spans="1:51" ht="18" customHeight="1" x14ac:dyDescent="0.25"/>
    <row r="30" spans="1:51" ht="18" customHeight="1" x14ac:dyDescent="0.25"/>
    <row r="31" spans="1:51" ht="18" customHeight="1" x14ac:dyDescent="0.25"/>
    <row r="32" spans="1:51" ht="18" customHeight="1" x14ac:dyDescent="0.25"/>
    <row r="33" spans="1:51" ht="18" customHeight="1" x14ac:dyDescent="0.25"/>
    <row r="34" spans="1:51" ht="18" customHeight="1" x14ac:dyDescent="0.25"/>
    <row r="35" spans="1:51" s="30" customFormat="1" ht="18" customHeigh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60"/>
      <c r="AW35" s="61"/>
      <c r="AX35" s="61"/>
      <c r="AY35" s="61"/>
    </row>
    <row r="36" spans="1:51" s="30" customFormat="1" ht="18" customHeigh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V36" s="60"/>
      <c r="AW36" s="61"/>
      <c r="AX36" s="61"/>
      <c r="AY36" s="61"/>
    </row>
    <row r="37" spans="1:51" s="30" customFormat="1" ht="18" customHeigh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V37" s="60"/>
      <c r="AW37" s="61"/>
      <c r="AX37" s="61"/>
      <c r="AY37" s="61"/>
    </row>
    <row r="38" spans="1:51" s="30" customFormat="1" ht="18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V38" s="60"/>
      <c r="AW38" s="61"/>
      <c r="AX38" s="61"/>
      <c r="AY38" s="61"/>
    </row>
    <row r="39" spans="1:51" s="30" customFormat="1" ht="18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V39" s="60"/>
      <c r="AW39" s="61"/>
      <c r="AX39" s="61"/>
      <c r="AY39" s="61"/>
    </row>
    <row r="40" spans="1:51" s="30" customFormat="1" ht="18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60"/>
      <c r="AW40" s="61"/>
      <c r="AX40" s="61"/>
      <c r="AY40" s="61"/>
    </row>
    <row r="41" spans="1:51" s="33" customFormat="1" ht="18" customHeight="1" x14ac:dyDescent="0.25">
      <c r="A41" s="32"/>
      <c r="B41" s="32"/>
      <c r="C41" s="32"/>
      <c r="D41" s="51"/>
      <c r="E41" s="51"/>
      <c r="F41" s="51"/>
      <c r="G41" s="39"/>
      <c r="H41" s="39"/>
      <c r="I41" s="39"/>
      <c r="J41" s="39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51"/>
      <c r="AL41" s="51"/>
      <c r="AM41" s="51"/>
      <c r="AN41" s="51"/>
      <c r="AO41" s="51"/>
      <c r="AP41" s="32"/>
      <c r="AQ41" s="39"/>
      <c r="AR41" s="39"/>
      <c r="AS41" s="39"/>
      <c r="AT41" s="39"/>
      <c r="AV41" s="62"/>
      <c r="AW41" s="62"/>
      <c r="AX41" s="62"/>
      <c r="AY41" s="62"/>
    </row>
    <row r="42" spans="1:51" ht="18" customHeight="1" x14ac:dyDescent="0.25"/>
    <row r="43" spans="1:51" ht="18" customHeight="1" x14ac:dyDescent="0.25"/>
    <row r="44" spans="1:51" ht="18" customHeight="1" x14ac:dyDescent="0.25"/>
  </sheetData>
  <mergeCells count="87">
    <mergeCell ref="AK23:AP23"/>
    <mergeCell ref="AK24:AP24"/>
    <mergeCell ref="AK26:AP26"/>
    <mergeCell ref="AK27:AP27"/>
    <mergeCell ref="AK17:AP17"/>
    <mergeCell ref="AK18:AP18"/>
    <mergeCell ref="AK19:AP19"/>
    <mergeCell ref="AK20:AP20"/>
    <mergeCell ref="AK21:AP21"/>
    <mergeCell ref="AK22:AP22"/>
    <mergeCell ref="AK25:AP25"/>
    <mergeCell ref="AS14:AS16"/>
    <mergeCell ref="AT14:AT16"/>
    <mergeCell ref="G15:J15"/>
    <mergeCell ref="K15:N15"/>
    <mergeCell ref="O15:R15"/>
    <mergeCell ref="S15:V15"/>
    <mergeCell ref="AI14:AI16"/>
    <mergeCell ref="AJ14:AJ16"/>
    <mergeCell ref="AQ14:AQ16"/>
    <mergeCell ref="AR14:AR16"/>
    <mergeCell ref="W13:W16"/>
    <mergeCell ref="X13:Y13"/>
    <mergeCell ref="Z13:Z16"/>
    <mergeCell ref="AA13:AA16"/>
    <mergeCell ref="AB13:AE15"/>
    <mergeCell ref="AF13:AF16"/>
    <mergeCell ref="AW13:AW16"/>
    <mergeCell ref="AX13:AX16"/>
    <mergeCell ref="AY13:AY16"/>
    <mergeCell ref="G14:J14"/>
    <mergeCell ref="K14:N14"/>
    <mergeCell ref="O14:R14"/>
    <mergeCell ref="S14:V14"/>
    <mergeCell ref="X14:X16"/>
    <mergeCell ref="Y14:Y16"/>
    <mergeCell ref="AH14:AH16"/>
    <mergeCell ref="AG13:AG16"/>
    <mergeCell ref="AH13:AJ13"/>
    <mergeCell ref="AK13:AP16"/>
    <mergeCell ref="AQ13:AT13"/>
    <mergeCell ref="AU13:AU16"/>
    <mergeCell ref="AV13:AV16"/>
    <mergeCell ref="AF12:AP12"/>
    <mergeCell ref="AQ12:AT12"/>
    <mergeCell ref="A13:A16"/>
    <mergeCell ref="B13:B16"/>
    <mergeCell ref="C13:C16"/>
    <mergeCell ref="D13:D16"/>
    <mergeCell ref="E13:E16"/>
    <mergeCell ref="F13:F16"/>
    <mergeCell ref="G13:N13"/>
    <mergeCell ref="O13:V13"/>
    <mergeCell ref="G12:J12"/>
    <mergeCell ref="K12:N12"/>
    <mergeCell ref="O12:R12"/>
    <mergeCell ref="S12:V12"/>
    <mergeCell ref="X12:Y12"/>
    <mergeCell ref="AB12:AE12"/>
    <mergeCell ref="AO10:AP10"/>
    <mergeCell ref="AQ10:AT10"/>
    <mergeCell ref="A11:D11"/>
    <mergeCell ref="E11:H11"/>
    <mergeCell ref="I11:P11"/>
    <mergeCell ref="Q11:V11"/>
    <mergeCell ref="W11:AL11"/>
    <mergeCell ref="AM11:AN11"/>
    <mergeCell ref="AO11:AP11"/>
    <mergeCell ref="AQ11:AT11"/>
    <mergeCell ref="A10:D10"/>
    <mergeCell ref="E10:H10"/>
    <mergeCell ref="I10:P10"/>
    <mergeCell ref="Q10:V10"/>
    <mergeCell ref="W10:AL10"/>
    <mergeCell ref="AM10:AN10"/>
    <mergeCell ref="Z6:AN6"/>
    <mergeCell ref="A7:C7"/>
    <mergeCell ref="E7:F7"/>
    <mergeCell ref="G7:J7"/>
    <mergeCell ref="K7:Y7"/>
    <mergeCell ref="Z7:AN7"/>
    <mergeCell ref="V1:X1"/>
    <mergeCell ref="V2:X2"/>
    <mergeCell ref="A6:C6"/>
    <mergeCell ref="E6:F6"/>
    <mergeCell ref="G6:J6"/>
    <mergeCell ref="K6:Y6"/>
  </mergeCells>
  <dataValidations count="2">
    <dataValidation showInputMessage="1" showErrorMessage="1" sqref="AO7:AS7" xr:uid="{3F89BC2F-7434-45ED-BA4C-457ED218F18A}"/>
    <dataValidation allowBlank="1" showInputMessage="1" showErrorMessage="1" sqref="Q11 W11 I11 AQ11" xr:uid="{523F417D-F653-4754-ACE7-2316690460AB}"/>
  </dataValidations>
  <hyperlinks>
    <hyperlink ref="I11" r:id="rId1" xr:uid="{56C01C2C-69EA-496B-A5F7-841118EE5DD3}"/>
  </hyperlinks>
  <printOptions horizontalCentered="1"/>
  <pageMargins left="0.23622047244094491" right="0.23622047244094491" top="0.74803149606299213" bottom="0.74803149606299213" header="0.31496062992125984" footer="0.31496062992125984"/>
  <pageSetup scale="59" fitToWidth="0" orientation="landscape" verticalDpi="599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197F5-872C-40FF-B9CA-8D7278211033}">
  <dimension ref="A1:AY47"/>
  <sheetViews>
    <sheetView view="pageBreakPreview" topLeftCell="AG7" zoomScaleNormal="40" zoomScaleSheetLayoutView="100" workbookViewId="0">
      <selection activeCell="AV17" sqref="AV17"/>
    </sheetView>
  </sheetViews>
  <sheetFormatPr baseColWidth="10" defaultRowHeight="18" x14ac:dyDescent="0.25"/>
  <cols>
    <col min="1" max="1" width="5.7109375" style="31" customWidth="1"/>
    <col min="2" max="6" width="14.5703125" style="31" customWidth="1"/>
    <col min="7" max="10" width="3.7109375" style="31" customWidth="1"/>
    <col min="11" max="14" width="4.7109375" style="31" customWidth="1"/>
    <col min="15" max="18" width="6.7109375" style="31" customWidth="1"/>
    <col min="19" max="22" width="4.7109375" style="31" customWidth="1"/>
    <col min="23" max="23" width="14.5703125" style="31" customWidth="1"/>
    <col min="24" max="25" width="6.7109375" style="31" customWidth="1"/>
    <col min="26" max="27" width="7.7109375" style="31" customWidth="1"/>
    <col min="28" max="31" width="4.7109375" style="31" customWidth="1"/>
    <col min="32" max="32" width="6.7109375" style="31" customWidth="1"/>
    <col min="33" max="33" width="21.7109375" style="31" customWidth="1"/>
    <col min="34" max="36" width="4.7109375" style="31" customWidth="1"/>
    <col min="37" max="42" width="7.7109375" style="31" customWidth="1"/>
    <col min="43" max="46" width="4.7109375" style="31" customWidth="1"/>
    <col min="47" max="47" width="21.7109375" style="31" customWidth="1"/>
    <col min="48" max="51" width="15.7109375" style="31" customWidth="1"/>
    <col min="52" max="16384" width="11.42578125" style="31"/>
  </cols>
  <sheetData>
    <row r="1" spans="1:51" s="15" customFormat="1" ht="14.4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24"/>
      <c r="O1" s="24"/>
      <c r="P1" s="46"/>
      <c r="Q1" s="46"/>
      <c r="R1" s="46"/>
      <c r="S1" s="46"/>
      <c r="T1" s="46"/>
      <c r="U1" s="46"/>
      <c r="V1" s="63"/>
      <c r="W1" s="63"/>
      <c r="X1" s="63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51" s="15" customForma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4"/>
      <c r="O2" s="24"/>
      <c r="P2" s="47"/>
      <c r="Q2" s="47"/>
      <c r="R2" s="47"/>
      <c r="S2" s="47"/>
      <c r="T2" s="47"/>
      <c r="U2" s="47"/>
      <c r="V2" s="64"/>
      <c r="W2" s="64"/>
      <c r="X2" s="6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1:51" s="15" customFormat="1" ht="13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5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1:51" s="15" customFormat="1" ht="13.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51" s="15" customFormat="1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4"/>
      <c r="AD5" s="24"/>
      <c r="AE5" s="24"/>
      <c r="AF5" s="24"/>
      <c r="AG5" s="24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</row>
    <row r="6" spans="1:51" s="15" customFormat="1" ht="25.5" customHeight="1" x14ac:dyDescent="0.25">
      <c r="A6" s="65" t="s">
        <v>0</v>
      </c>
      <c r="B6" s="66"/>
      <c r="C6" s="67"/>
      <c r="E6" s="68" t="s">
        <v>1</v>
      </c>
      <c r="F6" s="68"/>
      <c r="G6" s="68" t="s">
        <v>2</v>
      </c>
      <c r="H6" s="68"/>
      <c r="I6" s="68"/>
      <c r="J6" s="68"/>
      <c r="K6" s="68" t="s">
        <v>3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 t="s">
        <v>4</v>
      </c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"/>
      <c r="AP6" s="2"/>
      <c r="AQ6" s="2"/>
      <c r="AR6" s="2"/>
      <c r="AS6" s="2"/>
      <c r="AU6" s="2"/>
    </row>
    <row r="7" spans="1:51" s="15" customFormat="1" ht="27" customHeight="1" x14ac:dyDescent="0.25">
      <c r="A7" s="69" t="s">
        <v>5</v>
      </c>
      <c r="B7" s="70"/>
      <c r="C7" s="71"/>
      <c r="E7" s="72" t="s">
        <v>54</v>
      </c>
      <c r="F7" s="72"/>
      <c r="G7" s="73" t="s">
        <v>71</v>
      </c>
      <c r="H7" s="73"/>
      <c r="I7" s="73"/>
      <c r="J7" s="73"/>
      <c r="K7" s="72" t="s">
        <v>60</v>
      </c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4" t="s">
        <v>61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27"/>
      <c r="AP7" s="27"/>
      <c r="AQ7" s="27"/>
      <c r="AR7" s="27"/>
      <c r="AS7" s="27"/>
      <c r="AU7" s="3"/>
    </row>
    <row r="8" spans="1:51" s="15" customFormat="1" ht="13.5" x14ac:dyDescent="0.25">
      <c r="A8" s="16"/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  <c r="M8" s="16"/>
      <c r="N8" s="24"/>
      <c r="O8" s="24"/>
      <c r="P8" s="16"/>
      <c r="Q8" s="16"/>
      <c r="R8" s="16"/>
      <c r="S8" s="16"/>
      <c r="T8" s="16"/>
      <c r="U8" s="16"/>
      <c r="V8" s="1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</row>
    <row r="9" spans="1:51" s="15" customFormat="1" ht="13.5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/>
      <c r="O9" s="24"/>
      <c r="P9" s="25"/>
      <c r="Q9" s="25"/>
      <c r="R9" s="25"/>
      <c r="S9" s="25"/>
      <c r="T9" s="25"/>
      <c r="U9" s="25"/>
      <c r="V9" s="25"/>
      <c r="W9" s="25"/>
      <c r="X9" s="25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</row>
    <row r="10" spans="1:51" s="15" customFormat="1" ht="30.75" customHeight="1" x14ac:dyDescent="0.25">
      <c r="A10" s="79" t="s">
        <v>52</v>
      </c>
      <c r="B10" s="79"/>
      <c r="C10" s="79"/>
      <c r="D10" s="79"/>
      <c r="E10" s="79" t="s">
        <v>6</v>
      </c>
      <c r="F10" s="79"/>
      <c r="G10" s="79"/>
      <c r="H10" s="79"/>
      <c r="I10" s="79" t="s">
        <v>7</v>
      </c>
      <c r="J10" s="79"/>
      <c r="K10" s="79"/>
      <c r="L10" s="79"/>
      <c r="M10" s="79"/>
      <c r="N10" s="79"/>
      <c r="O10" s="79"/>
      <c r="P10" s="79"/>
      <c r="Q10" s="79" t="s">
        <v>8</v>
      </c>
      <c r="R10" s="79"/>
      <c r="S10" s="79"/>
      <c r="T10" s="79"/>
      <c r="U10" s="79"/>
      <c r="V10" s="79"/>
      <c r="W10" s="79" t="s">
        <v>55</v>
      </c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5" t="s">
        <v>9</v>
      </c>
      <c r="AN10" s="75"/>
      <c r="AO10" s="75" t="s">
        <v>10</v>
      </c>
      <c r="AP10" s="75"/>
      <c r="AQ10" s="75" t="s">
        <v>11</v>
      </c>
      <c r="AR10" s="75"/>
      <c r="AS10" s="75"/>
      <c r="AT10" s="75"/>
      <c r="AU10" s="18"/>
    </row>
    <row r="11" spans="1:51" s="15" customFormat="1" ht="24.95" customHeight="1" x14ac:dyDescent="0.25">
      <c r="A11" s="76" t="s">
        <v>62</v>
      </c>
      <c r="B11" s="76"/>
      <c r="C11" s="76"/>
      <c r="D11" s="76"/>
      <c r="E11" s="76" t="s">
        <v>63</v>
      </c>
      <c r="F11" s="76"/>
      <c r="G11" s="76"/>
      <c r="H11" s="76"/>
      <c r="I11" s="77" t="s">
        <v>64</v>
      </c>
      <c r="J11" s="78"/>
      <c r="K11" s="78"/>
      <c r="L11" s="78"/>
      <c r="M11" s="78"/>
      <c r="N11" s="78"/>
      <c r="O11" s="78"/>
      <c r="P11" s="78"/>
      <c r="Q11" s="78" t="s">
        <v>65</v>
      </c>
      <c r="R11" s="78"/>
      <c r="S11" s="78"/>
      <c r="T11" s="78"/>
      <c r="U11" s="78"/>
      <c r="V11" s="78"/>
      <c r="W11" s="76" t="s">
        <v>66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>
        <v>1505403151</v>
      </c>
      <c r="AN11" s="76"/>
      <c r="AO11" s="76">
        <v>334.55</v>
      </c>
      <c r="AP11" s="76"/>
      <c r="AQ11" s="76">
        <v>200</v>
      </c>
      <c r="AR11" s="76"/>
      <c r="AS11" s="76"/>
      <c r="AT11" s="76"/>
      <c r="AU11" s="19"/>
    </row>
    <row r="12" spans="1:51" s="15" customFormat="1" ht="14.25" customHeight="1" x14ac:dyDescent="0.25">
      <c r="A12" s="44"/>
      <c r="B12" s="44"/>
      <c r="C12" s="5"/>
      <c r="D12" s="5"/>
      <c r="E12" s="5"/>
      <c r="F12" s="5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45"/>
      <c r="X12" s="81"/>
      <c r="Y12" s="81"/>
      <c r="Z12" s="45"/>
      <c r="AA12" s="45"/>
      <c r="AB12" s="81"/>
      <c r="AC12" s="81"/>
      <c r="AD12" s="81"/>
      <c r="AE12" s="81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6"/>
      <c r="AV12" s="4"/>
      <c r="AW12" s="4"/>
      <c r="AX12" s="4"/>
      <c r="AY12" s="4"/>
    </row>
    <row r="13" spans="1:51" s="15" customFormat="1" ht="29.1" customHeight="1" x14ac:dyDescent="0.25">
      <c r="A13" s="79" t="s">
        <v>12</v>
      </c>
      <c r="B13" s="75" t="s">
        <v>13</v>
      </c>
      <c r="C13" s="75" t="s">
        <v>14</v>
      </c>
      <c r="D13" s="75" t="s">
        <v>15</v>
      </c>
      <c r="E13" s="75" t="s">
        <v>16</v>
      </c>
      <c r="F13" s="75" t="s">
        <v>17</v>
      </c>
      <c r="G13" s="75" t="s">
        <v>18</v>
      </c>
      <c r="H13" s="75"/>
      <c r="I13" s="75"/>
      <c r="J13" s="75"/>
      <c r="K13" s="75"/>
      <c r="L13" s="75"/>
      <c r="M13" s="75"/>
      <c r="N13" s="75"/>
      <c r="O13" s="75" t="s">
        <v>19</v>
      </c>
      <c r="P13" s="75"/>
      <c r="Q13" s="75"/>
      <c r="R13" s="75"/>
      <c r="S13" s="75"/>
      <c r="T13" s="75"/>
      <c r="U13" s="75"/>
      <c r="V13" s="75"/>
      <c r="W13" s="75" t="s">
        <v>20</v>
      </c>
      <c r="X13" s="79" t="s">
        <v>21</v>
      </c>
      <c r="Y13" s="79"/>
      <c r="Z13" s="75" t="s">
        <v>22</v>
      </c>
      <c r="AA13" s="75" t="s">
        <v>23</v>
      </c>
      <c r="AB13" s="75" t="s">
        <v>53</v>
      </c>
      <c r="AC13" s="75"/>
      <c r="AD13" s="75"/>
      <c r="AE13" s="75"/>
      <c r="AF13" s="87" t="s">
        <v>24</v>
      </c>
      <c r="AG13" s="79" t="s">
        <v>25</v>
      </c>
      <c r="AH13" s="75" t="s">
        <v>26</v>
      </c>
      <c r="AI13" s="75"/>
      <c r="AJ13" s="75"/>
      <c r="AK13" s="75" t="s">
        <v>27</v>
      </c>
      <c r="AL13" s="75"/>
      <c r="AM13" s="75"/>
      <c r="AN13" s="75"/>
      <c r="AO13" s="75"/>
      <c r="AP13" s="75"/>
      <c r="AQ13" s="75" t="s">
        <v>28</v>
      </c>
      <c r="AR13" s="75"/>
      <c r="AS13" s="75"/>
      <c r="AT13" s="75"/>
      <c r="AU13" s="85" t="s">
        <v>29</v>
      </c>
      <c r="AV13" s="85" t="s">
        <v>56</v>
      </c>
      <c r="AW13" s="85" t="s">
        <v>57</v>
      </c>
      <c r="AX13" s="85" t="s">
        <v>58</v>
      </c>
      <c r="AY13" s="85" t="s">
        <v>59</v>
      </c>
    </row>
    <row r="14" spans="1:51" s="15" customFormat="1" ht="29.1" customHeight="1" x14ac:dyDescent="0.25">
      <c r="A14" s="79"/>
      <c r="B14" s="75"/>
      <c r="C14" s="75"/>
      <c r="D14" s="75"/>
      <c r="E14" s="75"/>
      <c r="F14" s="75"/>
      <c r="G14" s="75" t="s">
        <v>32</v>
      </c>
      <c r="H14" s="75"/>
      <c r="I14" s="75"/>
      <c r="J14" s="75"/>
      <c r="K14" s="83" t="s">
        <v>33</v>
      </c>
      <c r="L14" s="83"/>
      <c r="M14" s="83"/>
      <c r="N14" s="83"/>
      <c r="O14" s="75" t="s">
        <v>32</v>
      </c>
      <c r="P14" s="75"/>
      <c r="Q14" s="75"/>
      <c r="R14" s="75"/>
      <c r="S14" s="83" t="s">
        <v>33</v>
      </c>
      <c r="T14" s="83"/>
      <c r="U14" s="83"/>
      <c r="V14" s="83"/>
      <c r="W14" s="75"/>
      <c r="X14" s="75" t="s">
        <v>30</v>
      </c>
      <c r="Y14" s="75" t="s">
        <v>31</v>
      </c>
      <c r="Z14" s="75"/>
      <c r="AA14" s="75"/>
      <c r="AB14" s="75"/>
      <c r="AC14" s="75"/>
      <c r="AD14" s="75"/>
      <c r="AE14" s="75"/>
      <c r="AF14" s="87"/>
      <c r="AG14" s="79"/>
      <c r="AH14" s="84" t="s">
        <v>34</v>
      </c>
      <c r="AI14" s="84" t="s">
        <v>35</v>
      </c>
      <c r="AJ14" s="87" t="s">
        <v>36</v>
      </c>
      <c r="AK14" s="75"/>
      <c r="AL14" s="75"/>
      <c r="AM14" s="75"/>
      <c r="AN14" s="75"/>
      <c r="AO14" s="75"/>
      <c r="AP14" s="75"/>
      <c r="AQ14" s="87" t="s">
        <v>37</v>
      </c>
      <c r="AR14" s="87" t="s">
        <v>38</v>
      </c>
      <c r="AS14" s="87" t="s">
        <v>39</v>
      </c>
      <c r="AT14" s="87" t="s">
        <v>40</v>
      </c>
      <c r="AU14" s="85"/>
      <c r="AV14" s="85"/>
      <c r="AW14" s="85"/>
      <c r="AX14" s="85"/>
      <c r="AY14" s="85"/>
    </row>
    <row r="15" spans="1:51" s="15" customFormat="1" ht="29.1" customHeight="1" x14ac:dyDescent="0.25">
      <c r="A15" s="79"/>
      <c r="B15" s="75"/>
      <c r="C15" s="75"/>
      <c r="D15" s="75"/>
      <c r="E15" s="75"/>
      <c r="F15" s="75"/>
      <c r="G15" s="75" t="s">
        <v>41</v>
      </c>
      <c r="H15" s="75"/>
      <c r="I15" s="75"/>
      <c r="J15" s="75"/>
      <c r="K15" s="75" t="s">
        <v>41</v>
      </c>
      <c r="L15" s="75"/>
      <c r="M15" s="75"/>
      <c r="N15" s="75"/>
      <c r="O15" s="75" t="s">
        <v>41</v>
      </c>
      <c r="P15" s="75"/>
      <c r="Q15" s="75"/>
      <c r="R15" s="75"/>
      <c r="S15" s="75" t="s">
        <v>41</v>
      </c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87"/>
      <c r="AG15" s="79"/>
      <c r="AH15" s="84"/>
      <c r="AI15" s="84"/>
      <c r="AJ15" s="87"/>
      <c r="AK15" s="75"/>
      <c r="AL15" s="75"/>
      <c r="AM15" s="75"/>
      <c r="AN15" s="75"/>
      <c r="AO15" s="75"/>
      <c r="AP15" s="75"/>
      <c r="AQ15" s="87"/>
      <c r="AR15" s="87"/>
      <c r="AS15" s="87"/>
      <c r="AT15" s="87"/>
      <c r="AU15" s="85"/>
      <c r="AV15" s="85"/>
      <c r="AW15" s="85"/>
      <c r="AX15" s="85"/>
      <c r="AY15" s="85"/>
    </row>
    <row r="16" spans="1:51" s="15" customFormat="1" ht="29.1" customHeight="1" x14ac:dyDescent="0.25">
      <c r="A16" s="79"/>
      <c r="B16" s="75"/>
      <c r="C16" s="75"/>
      <c r="D16" s="75"/>
      <c r="E16" s="75"/>
      <c r="F16" s="75"/>
      <c r="G16" s="43" t="s">
        <v>42</v>
      </c>
      <c r="H16" s="43" t="s">
        <v>43</v>
      </c>
      <c r="I16" s="43" t="s">
        <v>44</v>
      </c>
      <c r="J16" s="43" t="s">
        <v>45</v>
      </c>
      <c r="K16" s="43" t="s">
        <v>42</v>
      </c>
      <c r="L16" s="43" t="s">
        <v>43</v>
      </c>
      <c r="M16" s="43" t="s">
        <v>44</v>
      </c>
      <c r="N16" s="43" t="s">
        <v>45</v>
      </c>
      <c r="O16" s="43" t="s">
        <v>42</v>
      </c>
      <c r="P16" s="43" t="s">
        <v>43</v>
      </c>
      <c r="Q16" s="43" t="s">
        <v>44</v>
      </c>
      <c r="R16" s="43" t="s">
        <v>45</v>
      </c>
      <c r="S16" s="43" t="s">
        <v>42</v>
      </c>
      <c r="T16" s="43" t="s">
        <v>43</v>
      </c>
      <c r="U16" s="43" t="s">
        <v>44</v>
      </c>
      <c r="V16" s="43" t="s">
        <v>45</v>
      </c>
      <c r="W16" s="75"/>
      <c r="X16" s="75"/>
      <c r="Y16" s="75"/>
      <c r="Z16" s="75"/>
      <c r="AA16" s="75"/>
      <c r="AB16" s="43" t="s">
        <v>46</v>
      </c>
      <c r="AC16" s="43" t="s">
        <v>47</v>
      </c>
      <c r="AD16" s="43" t="s">
        <v>48</v>
      </c>
      <c r="AE16" s="43" t="s">
        <v>49</v>
      </c>
      <c r="AF16" s="87"/>
      <c r="AG16" s="79"/>
      <c r="AH16" s="84"/>
      <c r="AI16" s="84"/>
      <c r="AJ16" s="87"/>
      <c r="AK16" s="75"/>
      <c r="AL16" s="75"/>
      <c r="AM16" s="75"/>
      <c r="AN16" s="75"/>
      <c r="AO16" s="75"/>
      <c r="AP16" s="75"/>
      <c r="AQ16" s="87"/>
      <c r="AR16" s="87"/>
      <c r="AS16" s="87"/>
      <c r="AT16" s="87"/>
      <c r="AU16" s="86"/>
      <c r="AV16" s="85"/>
      <c r="AW16" s="85"/>
      <c r="AX16" s="85"/>
      <c r="AY16" s="85"/>
    </row>
    <row r="17" spans="1:51" s="15" customFormat="1" ht="13.5" x14ac:dyDescent="0.25">
      <c r="A17" s="7">
        <v>1</v>
      </c>
      <c r="B17" s="8">
        <v>0</v>
      </c>
      <c r="C17" s="8">
        <v>0</v>
      </c>
      <c r="D17" s="40">
        <v>0</v>
      </c>
      <c r="E17" s="8"/>
      <c r="F17" s="41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f>+B17+C17+D17+E17+F17-O17-P17-Q17-R17-S17-T17-U17-V17</f>
        <v>0</v>
      </c>
      <c r="X17" s="8">
        <f>W17/45</f>
        <v>0</v>
      </c>
      <c r="Y17" s="8"/>
      <c r="Z17" s="8">
        <f>(X17*25)+(Y17*5)</f>
        <v>0</v>
      </c>
      <c r="AA17" s="8">
        <f>Z17*0.02</f>
        <v>0</v>
      </c>
      <c r="AB17" s="8"/>
      <c r="AC17" s="8"/>
      <c r="AD17" s="8"/>
      <c r="AE17" s="8"/>
      <c r="AF17" s="9" t="s">
        <v>67</v>
      </c>
      <c r="AG17" s="10" t="s">
        <v>68</v>
      </c>
      <c r="AH17" s="9" t="s">
        <v>67</v>
      </c>
      <c r="AI17" s="9">
        <v>4</v>
      </c>
      <c r="AJ17" s="9"/>
      <c r="AK17" s="91" t="s">
        <v>69</v>
      </c>
      <c r="AL17" s="91"/>
      <c r="AM17" s="91"/>
      <c r="AN17" s="91"/>
      <c r="AO17" s="91"/>
      <c r="AP17" s="91"/>
      <c r="AQ17" s="10" t="s">
        <v>50</v>
      </c>
      <c r="AR17" s="10" t="s">
        <v>50</v>
      </c>
      <c r="AS17" s="10" t="s">
        <v>50</v>
      </c>
      <c r="AT17" s="10" t="s">
        <v>70</v>
      </c>
      <c r="AU17" s="12"/>
      <c r="AV17" s="13"/>
      <c r="AW17" s="14"/>
      <c r="AX17" s="13"/>
      <c r="AY17" s="14"/>
    </row>
    <row r="18" spans="1:51" s="15" customFormat="1" ht="13.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>
        <f t="shared" ref="W18:W30" si="0">+B18+C18+D18+E18+F18-O18-P18-Q18-R18-S18-T18-U18-V18</f>
        <v>0</v>
      </c>
      <c r="X18" s="8"/>
      <c r="Y18" s="8"/>
      <c r="Z18" s="8">
        <f t="shared" ref="Z18:Z30" si="1">(X18*25)+(Y18*5)</f>
        <v>0</v>
      </c>
      <c r="AA18" s="8">
        <f t="shared" ref="AA18:AA30" si="2">Z18*0.02</f>
        <v>0</v>
      </c>
      <c r="AB18" s="8"/>
      <c r="AC18" s="8"/>
      <c r="AD18" s="8"/>
      <c r="AE18" s="8"/>
      <c r="AF18" s="9"/>
      <c r="AG18" s="10"/>
      <c r="AH18" s="9"/>
      <c r="AI18" s="9"/>
      <c r="AJ18" s="9"/>
      <c r="AK18" s="88"/>
      <c r="AL18" s="89"/>
      <c r="AM18" s="89"/>
      <c r="AN18" s="89"/>
      <c r="AO18" s="89"/>
      <c r="AP18" s="90"/>
      <c r="AQ18" s="10"/>
      <c r="AR18" s="10"/>
      <c r="AS18" s="10"/>
      <c r="AT18" s="10"/>
      <c r="AU18" s="12"/>
      <c r="AV18" s="14"/>
      <c r="AW18" s="14"/>
      <c r="AX18" s="14"/>
      <c r="AY18" s="14"/>
    </row>
    <row r="19" spans="1:51" s="15" customFormat="1" ht="13.5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si="0"/>
        <v>0</v>
      </c>
      <c r="X19" s="8"/>
      <c r="Y19" s="8"/>
      <c r="Z19" s="8">
        <f t="shared" si="1"/>
        <v>0</v>
      </c>
      <c r="AA19" s="8">
        <f t="shared" si="2"/>
        <v>0</v>
      </c>
      <c r="AB19" s="8"/>
      <c r="AC19" s="8"/>
      <c r="AD19" s="8"/>
      <c r="AE19" s="8"/>
      <c r="AF19" s="9"/>
      <c r="AG19" s="10"/>
      <c r="AH19" s="9"/>
      <c r="AI19" s="9"/>
      <c r="AJ19" s="9"/>
      <c r="AK19" s="88"/>
      <c r="AL19" s="89"/>
      <c r="AM19" s="89"/>
      <c r="AN19" s="89"/>
      <c r="AO19" s="89"/>
      <c r="AP19" s="90"/>
      <c r="AQ19" s="10"/>
      <c r="AR19" s="10"/>
      <c r="AS19" s="10"/>
      <c r="AT19" s="10"/>
      <c r="AU19" s="12"/>
      <c r="AV19" s="20"/>
      <c r="AW19" s="20"/>
      <c r="AX19" s="20"/>
      <c r="AY19" s="20"/>
    </row>
    <row r="20" spans="1:51" s="15" customFormat="1" ht="13.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>
        <f t="shared" si="0"/>
        <v>0</v>
      </c>
      <c r="X20" s="8"/>
      <c r="Y20" s="8"/>
      <c r="Z20" s="8">
        <f t="shared" si="1"/>
        <v>0</v>
      </c>
      <c r="AA20" s="8">
        <f t="shared" si="2"/>
        <v>0</v>
      </c>
      <c r="AB20" s="8"/>
      <c r="AC20" s="8"/>
      <c r="AD20" s="8"/>
      <c r="AE20" s="8"/>
      <c r="AF20" s="9"/>
      <c r="AG20" s="10"/>
      <c r="AH20" s="9"/>
      <c r="AI20" s="9"/>
      <c r="AJ20" s="9"/>
      <c r="AK20" s="88"/>
      <c r="AL20" s="89"/>
      <c r="AM20" s="89"/>
      <c r="AN20" s="89"/>
      <c r="AO20" s="89"/>
      <c r="AP20" s="90"/>
      <c r="AQ20" s="10"/>
      <c r="AR20" s="10"/>
      <c r="AS20" s="10"/>
      <c r="AT20" s="10"/>
      <c r="AU20" s="12"/>
      <c r="AV20" s="20"/>
      <c r="AW20" s="20"/>
      <c r="AX20" s="20"/>
      <c r="AY20" s="20"/>
    </row>
    <row r="21" spans="1:51" s="15" customFormat="1" ht="13.5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 t="shared" si="0"/>
        <v>0</v>
      </c>
      <c r="X21" s="8"/>
      <c r="Y21" s="8"/>
      <c r="Z21" s="8">
        <f t="shared" si="1"/>
        <v>0</v>
      </c>
      <c r="AA21" s="8">
        <f t="shared" si="2"/>
        <v>0</v>
      </c>
      <c r="AB21" s="8"/>
      <c r="AC21" s="8"/>
      <c r="AD21" s="8"/>
      <c r="AE21" s="8"/>
      <c r="AF21" s="9"/>
      <c r="AG21" s="10"/>
      <c r="AH21" s="9"/>
      <c r="AI21" s="9"/>
      <c r="AJ21" s="9"/>
      <c r="AK21" s="88"/>
      <c r="AL21" s="89"/>
      <c r="AM21" s="89"/>
      <c r="AN21" s="89"/>
      <c r="AO21" s="89"/>
      <c r="AP21" s="90"/>
      <c r="AQ21" s="10"/>
      <c r="AR21" s="10"/>
      <c r="AS21" s="10"/>
      <c r="AT21" s="10"/>
      <c r="AU21" s="12"/>
      <c r="AV21" s="20"/>
      <c r="AW21" s="20"/>
      <c r="AX21" s="20"/>
      <c r="AY21" s="20"/>
    </row>
    <row r="22" spans="1:51" s="15" customFormat="1" ht="13.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>
        <f t="shared" si="0"/>
        <v>0</v>
      </c>
      <c r="X22" s="8"/>
      <c r="Y22" s="8"/>
      <c r="Z22" s="8">
        <f t="shared" si="1"/>
        <v>0</v>
      </c>
      <c r="AA22" s="8">
        <f t="shared" si="2"/>
        <v>0</v>
      </c>
      <c r="AB22" s="8"/>
      <c r="AC22" s="8"/>
      <c r="AD22" s="8"/>
      <c r="AE22" s="8"/>
      <c r="AF22" s="9"/>
      <c r="AG22" s="10"/>
      <c r="AH22" s="9"/>
      <c r="AI22" s="9"/>
      <c r="AJ22" s="9"/>
      <c r="AK22" s="88"/>
      <c r="AL22" s="89"/>
      <c r="AM22" s="89"/>
      <c r="AN22" s="89"/>
      <c r="AO22" s="89"/>
      <c r="AP22" s="90"/>
      <c r="AQ22" s="10"/>
      <c r="AR22" s="10"/>
      <c r="AS22" s="10"/>
      <c r="AT22" s="10"/>
      <c r="AU22" s="12"/>
      <c r="AV22" s="20"/>
      <c r="AW22" s="20"/>
      <c r="AX22" s="20"/>
      <c r="AY22" s="20"/>
    </row>
    <row r="23" spans="1:51" s="15" customFormat="1" ht="13.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 t="shared" si="0"/>
        <v>0</v>
      </c>
      <c r="X23" s="8"/>
      <c r="Y23" s="8"/>
      <c r="Z23" s="8">
        <f t="shared" si="1"/>
        <v>0</v>
      </c>
      <c r="AA23" s="8">
        <f t="shared" si="2"/>
        <v>0</v>
      </c>
      <c r="AB23" s="8"/>
      <c r="AC23" s="8"/>
      <c r="AD23" s="8"/>
      <c r="AE23" s="8"/>
      <c r="AF23" s="9"/>
      <c r="AG23" s="10"/>
      <c r="AH23" s="9"/>
      <c r="AI23" s="9"/>
      <c r="AJ23" s="9"/>
      <c r="AK23" s="88"/>
      <c r="AL23" s="89"/>
      <c r="AM23" s="89"/>
      <c r="AN23" s="89"/>
      <c r="AO23" s="89"/>
      <c r="AP23" s="90"/>
      <c r="AQ23" s="10"/>
      <c r="AR23" s="10"/>
      <c r="AS23" s="10"/>
      <c r="AT23" s="10"/>
      <c r="AU23" s="12"/>
      <c r="AV23" s="20"/>
      <c r="AW23" s="20"/>
      <c r="AX23" s="20"/>
      <c r="AY23" s="20"/>
    </row>
    <row r="24" spans="1:51" s="15" customFormat="1" ht="13.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>
        <f t="shared" si="0"/>
        <v>0</v>
      </c>
      <c r="X24" s="8"/>
      <c r="Y24" s="8"/>
      <c r="Z24" s="8">
        <f t="shared" si="1"/>
        <v>0</v>
      </c>
      <c r="AA24" s="8">
        <f t="shared" si="2"/>
        <v>0</v>
      </c>
      <c r="AB24" s="8"/>
      <c r="AC24" s="8"/>
      <c r="AD24" s="8"/>
      <c r="AE24" s="8"/>
      <c r="AF24" s="9"/>
      <c r="AG24" s="10"/>
      <c r="AH24" s="9"/>
      <c r="AI24" s="9"/>
      <c r="AJ24" s="9"/>
      <c r="AK24" s="88"/>
      <c r="AL24" s="89"/>
      <c r="AM24" s="89"/>
      <c r="AN24" s="89"/>
      <c r="AO24" s="89"/>
      <c r="AP24" s="90"/>
      <c r="AQ24" s="10"/>
      <c r="AR24" s="10"/>
      <c r="AS24" s="10"/>
      <c r="AT24" s="10"/>
      <c r="AU24" s="12"/>
      <c r="AV24" s="20"/>
      <c r="AW24" s="20"/>
      <c r="AX24" s="20"/>
      <c r="AY24" s="20"/>
    </row>
    <row r="25" spans="1:51" s="15" customFormat="1" ht="13.5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f t="shared" si="0"/>
        <v>0</v>
      </c>
      <c r="X25" s="8"/>
      <c r="Y25" s="8"/>
      <c r="Z25" s="8">
        <f t="shared" si="1"/>
        <v>0</v>
      </c>
      <c r="AA25" s="8">
        <f t="shared" si="2"/>
        <v>0</v>
      </c>
      <c r="AB25" s="8"/>
      <c r="AC25" s="8"/>
      <c r="AD25" s="8"/>
      <c r="AE25" s="8"/>
      <c r="AF25" s="9"/>
      <c r="AG25" s="10"/>
      <c r="AH25" s="9"/>
      <c r="AI25" s="9"/>
      <c r="AJ25" s="9"/>
      <c r="AK25" s="88"/>
      <c r="AL25" s="89"/>
      <c r="AM25" s="89"/>
      <c r="AN25" s="89"/>
      <c r="AO25" s="89"/>
      <c r="AP25" s="90"/>
      <c r="AQ25" s="10"/>
      <c r="AR25" s="10"/>
      <c r="AS25" s="10"/>
      <c r="AT25" s="10"/>
      <c r="AU25" s="12"/>
      <c r="AV25" s="20"/>
      <c r="AW25" s="20"/>
      <c r="AX25" s="20"/>
      <c r="AY25" s="20"/>
    </row>
    <row r="26" spans="1:51" s="15" customFormat="1" ht="13.5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f t="shared" si="0"/>
        <v>0</v>
      </c>
      <c r="X26" s="8"/>
      <c r="Y26" s="8"/>
      <c r="Z26" s="8">
        <f t="shared" si="1"/>
        <v>0</v>
      </c>
      <c r="AA26" s="8">
        <f t="shared" si="2"/>
        <v>0</v>
      </c>
      <c r="AB26" s="8"/>
      <c r="AC26" s="8"/>
      <c r="AD26" s="8"/>
      <c r="AE26" s="8"/>
      <c r="AF26" s="9"/>
      <c r="AG26" s="10"/>
      <c r="AH26" s="9"/>
      <c r="AI26" s="9"/>
      <c r="AJ26" s="9"/>
      <c r="AK26" s="88"/>
      <c r="AL26" s="89"/>
      <c r="AM26" s="89"/>
      <c r="AN26" s="89"/>
      <c r="AO26" s="89"/>
      <c r="AP26" s="90"/>
      <c r="AQ26" s="10"/>
      <c r="AR26" s="10"/>
      <c r="AS26" s="10"/>
      <c r="AT26" s="10"/>
      <c r="AU26" s="12"/>
      <c r="AV26" s="20"/>
      <c r="AW26" s="20"/>
      <c r="AX26" s="20"/>
      <c r="AY26" s="20"/>
    </row>
    <row r="27" spans="1:51" s="15" customFormat="1" ht="13.5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>
        <f t="shared" si="0"/>
        <v>0</v>
      </c>
      <c r="X27" s="8"/>
      <c r="Y27" s="8"/>
      <c r="Z27" s="8">
        <f t="shared" si="1"/>
        <v>0</v>
      </c>
      <c r="AA27" s="8">
        <f t="shared" si="2"/>
        <v>0</v>
      </c>
      <c r="AB27" s="8"/>
      <c r="AC27" s="8"/>
      <c r="AD27" s="8"/>
      <c r="AE27" s="8"/>
      <c r="AF27" s="9"/>
      <c r="AG27" s="10"/>
      <c r="AH27" s="9"/>
      <c r="AI27" s="9"/>
      <c r="AJ27" s="9"/>
      <c r="AK27" s="88"/>
      <c r="AL27" s="89"/>
      <c r="AM27" s="89"/>
      <c r="AN27" s="89"/>
      <c r="AO27" s="89"/>
      <c r="AP27" s="90"/>
      <c r="AQ27" s="10"/>
      <c r="AR27" s="10"/>
      <c r="AS27" s="10"/>
      <c r="AT27" s="10"/>
      <c r="AU27" s="12"/>
      <c r="AV27" s="20"/>
      <c r="AW27" s="20"/>
      <c r="AX27" s="20"/>
      <c r="AY27" s="20"/>
    </row>
    <row r="28" spans="1:51" s="15" customFormat="1" ht="13.5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f t="shared" si="0"/>
        <v>0</v>
      </c>
      <c r="X28" s="8"/>
      <c r="Y28" s="8"/>
      <c r="Z28" s="8">
        <f t="shared" si="1"/>
        <v>0</v>
      </c>
      <c r="AA28" s="8">
        <f t="shared" si="2"/>
        <v>0</v>
      </c>
      <c r="AB28" s="8"/>
      <c r="AC28" s="8"/>
      <c r="AD28" s="8"/>
      <c r="AE28" s="8"/>
      <c r="AF28" s="9"/>
      <c r="AG28" s="10"/>
      <c r="AH28" s="9"/>
      <c r="AI28" s="9"/>
      <c r="AJ28" s="9"/>
      <c r="AK28" s="88"/>
      <c r="AL28" s="89"/>
      <c r="AM28" s="89"/>
      <c r="AN28" s="89"/>
      <c r="AO28" s="89"/>
      <c r="AP28" s="90"/>
      <c r="AQ28" s="10"/>
      <c r="AR28" s="10"/>
      <c r="AS28" s="10"/>
      <c r="AT28" s="10"/>
      <c r="AU28" s="12"/>
      <c r="AV28" s="20"/>
      <c r="AW28" s="20"/>
      <c r="AX28" s="20"/>
      <c r="AY28" s="20"/>
    </row>
    <row r="29" spans="1:51" s="15" customFormat="1" ht="13.5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>
        <f t="shared" si="0"/>
        <v>0</v>
      </c>
      <c r="X29" s="8"/>
      <c r="Y29" s="8"/>
      <c r="Z29" s="8">
        <f t="shared" si="1"/>
        <v>0</v>
      </c>
      <c r="AA29" s="8">
        <f t="shared" si="2"/>
        <v>0</v>
      </c>
      <c r="AB29" s="8"/>
      <c r="AC29" s="8"/>
      <c r="AD29" s="8"/>
      <c r="AE29" s="8"/>
      <c r="AF29" s="9"/>
      <c r="AG29" s="10"/>
      <c r="AH29" s="9"/>
      <c r="AI29" s="9"/>
      <c r="AJ29" s="9"/>
      <c r="AK29" s="88"/>
      <c r="AL29" s="89"/>
      <c r="AM29" s="89"/>
      <c r="AN29" s="89"/>
      <c r="AO29" s="89"/>
      <c r="AP29" s="90"/>
      <c r="AQ29" s="10"/>
      <c r="AR29" s="10"/>
      <c r="AS29" s="10"/>
      <c r="AT29" s="10"/>
      <c r="AU29" s="12"/>
      <c r="AV29" s="20"/>
      <c r="AW29" s="20"/>
      <c r="AX29" s="20"/>
      <c r="AY29" s="20"/>
    </row>
    <row r="30" spans="1:51" s="15" customFormat="1" ht="13.5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>
        <f t="shared" si="0"/>
        <v>0</v>
      </c>
      <c r="X30" s="8"/>
      <c r="Y30" s="8"/>
      <c r="Z30" s="8">
        <f t="shared" si="1"/>
        <v>0</v>
      </c>
      <c r="AA30" s="8">
        <f t="shared" si="2"/>
        <v>0</v>
      </c>
      <c r="AB30" s="8"/>
      <c r="AC30" s="8"/>
      <c r="AD30" s="8"/>
      <c r="AE30" s="8"/>
      <c r="AF30" s="9"/>
      <c r="AG30" s="10"/>
      <c r="AH30" s="9"/>
      <c r="AI30" s="9"/>
      <c r="AJ30" s="9"/>
      <c r="AK30" s="88"/>
      <c r="AL30" s="89"/>
      <c r="AM30" s="89"/>
      <c r="AN30" s="89"/>
      <c r="AO30" s="89"/>
      <c r="AP30" s="90"/>
      <c r="AQ30" s="10"/>
      <c r="AR30" s="10"/>
      <c r="AS30" s="10"/>
      <c r="AT30" s="10"/>
      <c r="AU30" s="21"/>
    </row>
    <row r="31" spans="1:51" s="15" customFormat="1" ht="24.75" customHeight="1" x14ac:dyDescent="0.25">
      <c r="A31" s="11" t="s">
        <v>51</v>
      </c>
      <c r="B31" s="48">
        <f t="shared" ref="B31:AE31" si="3">SUM(B17:B30)</f>
        <v>0</v>
      </c>
      <c r="C31" s="48">
        <f t="shared" si="3"/>
        <v>0</v>
      </c>
      <c r="D31" s="48">
        <f t="shared" si="3"/>
        <v>0</v>
      </c>
      <c r="E31" s="48">
        <f t="shared" si="3"/>
        <v>0</v>
      </c>
      <c r="F31" s="48">
        <f t="shared" si="3"/>
        <v>0</v>
      </c>
      <c r="G31" s="48">
        <f t="shared" si="3"/>
        <v>0</v>
      </c>
      <c r="H31" s="48">
        <f t="shared" si="3"/>
        <v>0</v>
      </c>
      <c r="I31" s="48">
        <f t="shared" si="3"/>
        <v>0</v>
      </c>
      <c r="J31" s="48">
        <f t="shared" si="3"/>
        <v>0</v>
      </c>
      <c r="K31" s="48">
        <f t="shared" si="3"/>
        <v>0</v>
      </c>
      <c r="L31" s="48">
        <f t="shared" si="3"/>
        <v>0</v>
      </c>
      <c r="M31" s="48">
        <f t="shared" si="3"/>
        <v>0</v>
      </c>
      <c r="N31" s="48">
        <f t="shared" si="3"/>
        <v>0</v>
      </c>
      <c r="O31" s="48">
        <f t="shared" si="3"/>
        <v>0</v>
      </c>
      <c r="P31" s="48">
        <f t="shared" si="3"/>
        <v>0</v>
      </c>
      <c r="Q31" s="48">
        <f t="shared" si="3"/>
        <v>0</v>
      </c>
      <c r="R31" s="48">
        <f t="shared" si="3"/>
        <v>0</v>
      </c>
      <c r="S31" s="48">
        <f t="shared" si="3"/>
        <v>0</v>
      </c>
      <c r="T31" s="48">
        <f t="shared" si="3"/>
        <v>0</v>
      </c>
      <c r="U31" s="48">
        <f t="shared" si="3"/>
        <v>0</v>
      </c>
      <c r="V31" s="48">
        <f t="shared" si="3"/>
        <v>0</v>
      </c>
      <c r="W31" s="48">
        <f t="shared" ref="W31" si="4">+B31+C31+D31+E31+F31</f>
        <v>0</v>
      </c>
      <c r="X31" s="49">
        <f t="shared" si="3"/>
        <v>0</v>
      </c>
      <c r="Y31" s="49">
        <f t="shared" si="3"/>
        <v>0</v>
      </c>
      <c r="Z31" s="50">
        <f t="shared" si="3"/>
        <v>0</v>
      </c>
      <c r="AA31" s="48">
        <f t="shared" si="3"/>
        <v>0</v>
      </c>
      <c r="AB31" s="48">
        <f t="shared" si="3"/>
        <v>0</v>
      </c>
      <c r="AC31" s="48">
        <f t="shared" si="3"/>
        <v>0</v>
      </c>
      <c r="AD31" s="48">
        <f t="shared" si="3"/>
        <v>0</v>
      </c>
      <c r="AE31" s="48">
        <f t="shared" si="3"/>
        <v>0</v>
      </c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3"/>
      <c r="AV31" s="28"/>
    </row>
    <row r="32" spans="1:51" ht="18" customHeight="1" x14ac:dyDescent="0.25"/>
    <row r="33" spans="1:48" ht="18" customHeight="1" x14ac:dyDescent="0.25"/>
    <row r="34" spans="1:48" ht="18" customHeight="1" x14ac:dyDescent="0.25"/>
    <row r="35" spans="1:48" ht="18" customHeight="1" x14ac:dyDescent="0.25"/>
    <row r="36" spans="1:48" ht="18" customHeight="1" x14ac:dyDescent="0.25">
      <c r="D36" s="52"/>
      <c r="E36" s="52"/>
      <c r="F36" s="52"/>
    </row>
    <row r="37" spans="1:48" ht="18" customHeight="1" x14ac:dyDescent="0.25">
      <c r="D37" s="52"/>
      <c r="E37" s="52"/>
      <c r="F37" s="52"/>
      <c r="AK37" s="52"/>
      <c r="AL37" s="52"/>
      <c r="AM37" s="52"/>
      <c r="AN37" s="52"/>
      <c r="AO37" s="52"/>
    </row>
    <row r="38" spans="1:48" s="30" customFormat="1" ht="18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</row>
    <row r="39" spans="1:48" s="30" customFormat="1" ht="18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V39" s="29"/>
    </row>
    <row r="40" spans="1:48" s="30" customFormat="1" ht="18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V40" s="29"/>
    </row>
    <row r="41" spans="1:48" s="30" customFormat="1" ht="18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V41" s="29"/>
    </row>
    <row r="42" spans="1:48" s="30" customFormat="1" ht="18" customHeigh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V42" s="29"/>
    </row>
    <row r="43" spans="1:48" s="30" customFormat="1" ht="18" customHeigh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</row>
    <row r="44" spans="1:48" s="33" customFormat="1" ht="18" customHeight="1" x14ac:dyDescent="0.25">
      <c r="A44" s="32"/>
      <c r="B44" s="32"/>
      <c r="C44" s="32"/>
      <c r="D44" s="51"/>
      <c r="E44" s="51"/>
      <c r="F44" s="51"/>
      <c r="G44" s="42"/>
      <c r="H44" s="42"/>
      <c r="I44" s="42"/>
      <c r="J44" s="4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51"/>
      <c r="AL44" s="51"/>
      <c r="AM44" s="51"/>
      <c r="AN44" s="51"/>
      <c r="AO44" s="51"/>
      <c r="AP44" s="32"/>
      <c r="AQ44" s="42"/>
      <c r="AR44" s="42"/>
      <c r="AS44" s="42"/>
      <c r="AT44" s="42"/>
    </row>
    <row r="45" spans="1:48" ht="18" customHeight="1" x14ac:dyDescent="0.25">
      <c r="D45" s="52"/>
      <c r="E45" s="52"/>
      <c r="F45" s="52"/>
      <c r="AK45" s="52"/>
      <c r="AL45" s="52"/>
      <c r="AM45" s="52"/>
      <c r="AN45" s="52"/>
      <c r="AO45" s="52"/>
    </row>
    <row r="46" spans="1:48" ht="18" customHeight="1" x14ac:dyDescent="0.25">
      <c r="D46" s="52"/>
      <c r="E46" s="52"/>
      <c r="F46" s="52"/>
      <c r="AK46" s="52"/>
      <c r="AL46" s="52"/>
      <c r="AM46" s="52"/>
      <c r="AN46" s="52"/>
      <c r="AO46" s="52"/>
    </row>
    <row r="47" spans="1:48" ht="18" customHeight="1" x14ac:dyDescent="0.25">
      <c r="D47" s="52"/>
      <c r="E47" s="52"/>
      <c r="F47" s="52"/>
    </row>
  </sheetData>
  <mergeCells count="90">
    <mergeCell ref="AK29:AP29"/>
    <mergeCell ref="AK30:AP30"/>
    <mergeCell ref="AK23:AP23"/>
    <mergeCell ref="AK24:AP24"/>
    <mergeCell ref="AK25:AP25"/>
    <mergeCell ref="AK26:AP26"/>
    <mergeCell ref="AK27:AP27"/>
    <mergeCell ref="AK28:AP28"/>
    <mergeCell ref="AK17:AP17"/>
    <mergeCell ref="AK18:AP18"/>
    <mergeCell ref="AK19:AP19"/>
    <mergeCell ref="AK20:AP20"/>
    <mergeCell ref="AK21:AP21"/>
    <mergeCell ref="AK22:AP22"/>
    <mergeCell ref="AS14:AS16"/>
    <mergeCell ref="AT14:AT16"/>
    <mergeCell ref="G15:J15"/>
    <mergeCell ref="K15:N15"/>
    <mergeCell ref="O15:R15"/>
    <mergeCell ref="S15:V15"/>
    <mergeCell ref="AI14:AI16"/>
    <mergeCell ref="AJ14:AJ16"/>
    <mergeCell ref="AQ14:AQ16"/>
    <mergeCell ref="AR14:AR16"/>
    <mergeCell ref="W13:W16"/>
    <mergeCell ref="X13:Y13"/>
    <mergeCell ref="Z13:Z16"/>
    <mergeCell ref="AA13:AA16"/>
    <mergeCell ref="AB13:AE15"/>
    <mergeCell ref="AW13:AW16"/>
    <mergeCell ref="AX13:AX16"/>
    <mergeCell ref="AY13:AY16"/>
    <mergeCell ref="G14:J14"/>
    <mergeCell ref="K14:N14"/>
    <mergeCell ref="O14:R14"/>
    <mergeCell ref="S14:V14"/>
    <mergeCell ref="X14:X16"/>
    <mergeCell ref="Y14:Y16"/>
    <mergeCell ref="AH14:AH16"/>
    <mergeCell ref="AG13:AG16"/>
    <mergeCell ref="AH13:AJ13"/>
    <mergeCell ref="AK13:AP16"/>
    <mergeCell ref="AQ13:AT13"/>
    <mergeCell ref="AU13:AU16"/>
    <mergeCell ref="AV13:AV16"/>
    <mergeCell ref="AF13:AF16"/>
    <mergeCell ref="AF12:AP12"/>
    <mergeCell ref="AQ12:AT12"/>
    <mergeCell ref="A13:A16"/>
    <mergeCell ref="B13:B16"/>
    <mergeCell ref="C13:C16"/>
    <mergeCell ref="D13:D16"/>
    <mergeCell ref="E13:E16"/>
    <mergeCell ref="F13:F16"/>
    <mergeCell ref="G13:N13"/>
    <mergeCell ref="O13:V13"/>
    <mergeCell ref="G12:J12"/>
    <mergeCell ref="K12:N12"/>
    <mergeCell ref="O12:R12"/>
    <mergeCell ref="S12:V12"/>
    <mergeCell ref="X12:Y12"/>
    <mergeCell ref="AB12:AE12"/>
    <mergeCell ref="AO10:AP10"/>
    <mergeCell ref="AQ10:AT10"/>
    <mergeCell ref="A11:D11"/>
    <mergeCell ref="E11:H11"/>
    <mergeCell ref="I11:P11"/>
    <mergeCell ref="Q11:V11"/>
    <mergeCell ref="W11:AL11"/>
    <mergeCell ref="AM11:AN11"/>
    <mergeCell ref="AO11:AP11"/>
    <mergeCell ref="AQ11:AT11"/>
    <mergeCell ref="A10:D10"/>
    <mergeCell ref="E10:H10"/>
    <mergeCell ref="I10:P10"/>
    <mergeCell ref="Q10:V10"/>
    <mergeCell ref="W10:AL10"/>
    <mergeCell ref="AM10:AN10"/>
    <mergeCell ref="Z6:AN6"/>
    <mergeCell ref="A7:C7"/>
    <mergeCell ref="E7:F7"/>
    <mergeCell ref="G7:J7"/>
    <mergeCell ref="K7:Y7"/>
    <mergeCell ref="Z7:AN7"/>
    <mergeCell ref="V1:X1"/>
    <mergeCell ref="V2:X2"/>
    <mergeCell ref="A6:C6"/>
    <mergeCell ref="E6:F6"/>
    <mergeCell ref="G6:J6"/>
    <mergeCell ref="K6:Y6"/>
  </mergeCells>
  <dataValidations count="2">
    <dataValidation showInputMessage="1" showErrorMessage="1" sqref="AO7:AS7" xr:uid="{4C3ABD70-39B8-4E7F-B824-027C46DFFEC2}"/>
    <dataValidation allowBlank="1" showInputMessage="1" showErrorMessage="1" sqref="Q11 W11 I11 AQ11" xr:uid="{0B7B9991-6D48-4A94-92B3-B6EDBD8DEA23}"/>
  </dataValidations>
  <hyperlinks>
    <hyperlink ref="I11" r:id="rId1" xr:uid="{AC1C4AF5-5355-4E54-B3D8-400EAB1008D8}"/>
  </hyperlinks>
  <printOptions horizontalCentered="1"/>
  <pageMargins left="0.39370078740157483" right="0.39370078740157483" top="0.39370078740157483" bottom="0.39370078740157483" header="0.19685039370078741" footer="0.19685039370078741"/>
  <pageSetup paperSize="119" scale="39" fitToHeight="0" orientation="landscape" verticalDpi="599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EFEEA-62E7-4931-A9E3-F672952C1EFC}">
  <dimension ref="A1:AY52"/>
  <sheetViews>
    <sheetView view="pageBreakPreview" topLeftCell="AH10" zoomScaleNormal="70" zoomScaleSheetLayoutView="100" workbookViewId="0">
      <selection activeCell="AZ18" sqref="AZ18"/>
    </sheetView>
  </sheetViews>
  <sheetFormatPr baseColWidth="10" defaultRowHeight="18" x14ac:dyDescent="0.25"/>
  <cols>
    <col min="1" max="1" width="5.7109375" style="31" customWidth="1"/>
    <col min="2" max="6" width="14.5703125" style="31" customWidth="1"/>
    <col min="7" max="10" width="3.7109375" style="31" customWidth="1"/>
    <col min="11" max="14" width="4.7109375" style="31" customWidth="1"/>
    <col min="15" max="18" width="6.7109375" style="31" customWidth="1"/>
    <col min="19" max="22" width="4.7109375" style="31" customWidth="1"/>
    <col min="23" max="23" width="14.5703125" style="31" customWidth="1"/>
    <col min="24" max="25" width="6.7109375" style="31" customWidth="1"/>
    <col min="26" max="27" width="7.7109375" style="31" customWidth="1"/>
    <col min="28" max="31" width="4.7109375" style="31" customWidth="1"/>
    <col min="32" max="32" width="6.7109375" style="31" customWidth="1"/>
    <col min="33" max="33" width="21.7109375" style="31" customWidth="1"/>
    <col min="34" max="36" width="4.7109375" style="31" customWidth="1"/>
    <col min="37" max="42" width="7.7109375" style="31" customWidth="1"/>
    <col min="43" max="46" width="4.7109375" style="31" customWidth="1"/>
    <col min="47" max="47" width="21.7109375" style="31" customWidth="1"/>
    <col min="48" max="51" width="15.7109375" style="31" customWidth="1"/>
    <col min="52" max="16384" width="11.42578125" style="31"/>
  </cols>
  <sheetData>
    <row r="1" spans="1:51" s="15" customFormat="1" ht="14.4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24"/>
      <c r="O1" s="24"/>
      <c r="P1" s="46"/>
      <c r="Q1" s="46"/>
      <c r="R1" s="46"/>
      <c r="S1" s="46"/>
      <c r="T1" s="46"/>
      <c r="U1" s="46"/>
      <c r="V1" s="63"/>
      <c r="W1" s="63"/>
      <c r="X1" s="63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51" s="15" customForma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4"/>
      <c r="O2" s="24"/>
      <c r="P2" s="47"/>
      <c r="Q2" s="47"/>
      <c r="R2" s="47"/>
      <c r="S2" s="47"/>
      <c r="T2" s="47"/>
      <c r="U2" s="47"/>
      <c r="V2" s="64"/>
      <c r="W2" s="64"/>
      <c r="X2" s="6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1:51" s="15" customFormat="1" ht="13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5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1:51" s="15" customFormat="1" ht="13.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51" s="15" customFormat="1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4"/>
      <c r="AD5" s="24"/>
      <c r="AE5" s="24"/>
      <c r="AF5" s="24"/>
      <c r="AG5" s="24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</row>
    <row r="6" spans="1:51" s="15" customFormat="1" ht="25.5" customHeight="1" x14ac:dyDescent="0.25">
      <c r="A6" s="65" t="s">
        <v>0</v>
      </c>
      <c r="B6" s="66"/>
      <c r="C6" s="67"/>
      <c r="E6" s="68" t="s">
        <v>1</v>
      </c>
      <c r="F6" s="68"/>
      <c r="G6" s="68" t="s">
        <v>2</v>
      </c>
      <c r="H6" s="68"/>
      <c r="I6" s="68"/>
      <c r="J6" s="68"/>
      <c r="K6" s="68" t="s">
        <v>3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 t="s">
        <v>4</v>
      </c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"/>
      <c r="AP6" s="2"/>
      <c r="AQ6" s="2"/>
      <c r="AR6" s="2"/>
      <c r="AS6" s="2"/>
      <c r="AU6" s="2"/>
    </row>
    <row r="7" spans="1:51" s="15" customFormat="1" ht="27" customHeight="1" x14ac:dyDescent="0.25">
      <c r="A7" s="69" t="s">
        <v>5</v>
      </c>
      <c r="B7" s="70"/>
      <c r="C7" s="71"/>
      <c r="E7" s="72" t="s">
        <v>54</v>
      </c>
      <c r="F7" s="72"/>
      <c r="G7" s="73" t="s">
        <v>71</v>
      </c>
      <c r="H7" s="73"/>
      <c r="I7" s="73"/>
      <c r="J7" s="73"/>
      <c r="K7" s="72" t="s">
        <v>60</v>
      </c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4" t="s">
        <v>61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27"/>
      <c r="AP7" s="27"/>
      <c r="AQ7" s="27"/>
      <c r="AR7" s="27"/>
      <c r="AS7" s="27"/>
      <c r="AU7" s="3"/>
    </row>
    <row r="8" spans="1:51" s="15" customFormat="1" ht="13.5" x14ac:dyDescent="0.25">
      <c r="A8" s="16"/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  <c r="M8" s="16"/>
      <c r="N8" s="24"/>
      <c r="O8" s="24"/>
      <c r="P8" s="16"/>
      <c r="Q8" s="16"/>
      <c r="R8" s="16"/>
      <c r="S8" s="16"/>
      <c r="T8" s="16"/>
      <c r="U8" s="16"/>
      <c r="V8" s="1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</row>
    <row r="9" spans="1:51" s="15" customFormat="1" ht="13.5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/>
      <c r="O9" s="24"/>
      <c r="P9" s="25"/>
      <c r="Q9" s="25"/>
      <c r="R9" s="25"/>
      <c r="S9" s="25"/>
      <c r="T9" s="25"/>
      <c r="U9" s="25"/>
      <c r="V9" s="25"/>
      <c r="W9" s="25"/>
      <c r="X9" s="25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</row>
    <row r="10" spans="1:51" s="15" customFormat="1" ht="30.75" customHeight="1" x14ac:dyDescent="0.25">
      <c r="A10" s="79" t="s">
        <v>52</v>
      </c>
      <c r="B10" s="79"/>
      <c r="C10" s="79"/>
      <c r="D10" s="79"/>
      <c r="E10" s="79" t="s">
        <v>6</v>
      </c>
      <c r="F10" s="79"/>
      <c r="G10" s="79"/>
      <c r="H10" s="79"/>
      <c r="I10" s="79" t="s">
        <v>7</v>
      </c>
      <c r="J10" s="79"/>
      <c r="K10" s="79"/>
      <c r="L10" s="79"/>
      <c r="M10" s="79"/>
      <c r="N10" s="79"/>
      <c r="O10" s="79"/>
      <c r="P10" s="79"/>
      <c r="Q10" s="79" t="s">
        <v>8</v>
      </c>
      <c r="R10" s="79"/>
      <c r="S10" s="79"/>
      <c r="T10" s="79"/>
      <c r="U10" s="79"/>
      <c r="V10" s="79"/>
      <c r="W10" s="79" t="s">
        <v>55</v>
      </c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5" t="s">
        <v>9</v>
      </c>
      <c r="AN10" s="75"/>
      <c r="AO10" s="75" t="s">
        <v>10</v>
      </c>
      <c r="AP10" s="75"/>
      <c r="AQ10" s="75" t="s">
        <v>11</v>
      </c>
      <c r="AR10" s="75"/>
      <c r="AS10" s="75"/>
      <c r="AT10" s="75"/>
      <c r="AU10" s="18"/>
    </row>
    <row r="11" spans="1:51" s="15" customFormat="1" ht="24.95" customHeight="1" x14ac:dyDescent="0.25">
      <c r="A11" s="76" t="s">
        <v>62</v>
      </c>
      <c r="B11" s="76"/>
      <c r="C11" s="76"/>
      <c r="D11" s="76"/>
      <c r="E11" s="76" t="s">
        <v>63</v>
      </c>
      <c r="F11" s="76"/>
      <c r="G11" s="76"/>
      <c r="H11" s="76"/>
      <c r="I11" s="77" t="s">
        <v>64</v>
      </c>
      <c r="J11" s="78"/>
      <c r="K11" s="78"/>
      <c r="L11" s="78"/>
      <c r="M11" s="78"/>
      <c r="N11" s="78"/>
      <c r="O11" s="78"/>
      <c r="P11" s="78"/>
      <c r="Q11" s="78" t="s">
        <v>65</v>
      </c>
      <c r="R11" s="78"/>
      <c r="S11" s="78"/>
      <c r="T11" s="78"/>
      <c r="U11" s="78"/>
      <c r="V11" s="78"/>
      <c r="W11" s="76" t="s">
        <v>66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>
        <v>1505403151</v>
      </c>
      <c r="AN11" s="76"/>
      <c r="AO11" s="76">
        <v>334.55</v>
      </c>
      <c r="AP11" s="76"/>
      <c r="AQ11" s="76">
        <v>200</v>
      </c>
      <c r="AR11" s="76"/>
      <c r="AS11" s="76"/>
      <c r="AT11" s="76"/>
      <c r="AU11" s="19"/>
    </row>
    <row r="12" spans="1:51" s="15" customFormat="1" ht="14.25" customHeight="1" x14ac:dyDescent="0.25">
      <c r="A12" s="44"/>
      <c r="B12" s="44"/>
      <c r="C12" s="5"/>
      <c r="D12" s="5"/>
      <c r="E12" s="5"/>
      <c r="F12" s="5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45"/>
      <c r="X12" s="81"/>
      <c r="Y12" s="81"/>
      <c r="Z12" s="45"/>
      <c r="AA12" s="45"/>
      <c r="AB12" s="81"/>
      <c r="AC12" s="81"/>
      <c r="AD12" s="81"/>
      <c r="AE12" s="81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6"/>
      <c r="AV12" s="4"/>
      <c r="AW12" s="4"/>
      <c r="AX12" s="4"/>
      <c r="AY12" s="4"/>
    </row>
    <row r="13" spans="1:51" s="15" customFormat="1" ht="29.1" customHeight="1" x14ac:dyDescent="0.25">
      <c r="A13" s="79" t="s">
        <v>12</v>
      </c>
      <c r="B13" s="75" t="s">
        <v>13</v>
      </c>
      <c r="C13" s="75" t="s">
        <v>14</v>
      </c>
      <c r="D13" s="75" t="s">
        <v>15</v>
      </c>
      <c r="E13" s="75" t="s">
        <v>16</v>
      </c>
      <c r="F13" s="75" t="s">
        <v>17</v>
      </c>
      <c r="G13" s="75" t="s">
        <v>18</v>
      </c>
      <c r="H13" s="75"/>
      <c r="I13" s="75"/>
      <c r="J13" s="75"/>
      <c r="K13" s="75"/>
      <c r="L13" s="75"/>
      <c r="M13" s="75"/>
      <c r="N13" s="75"/>
      <c r="O13" s="75" t="s">
        <v>19</v>
      </c>
      <c r="P13" s="75"/>
      <c r="Q13" s="75"/>
      <c r="R13" s="75"/>
      <c r="S13" s="75"/>
      <c r="T13" s="75"/>
      <c r="U13" s="75"/>
      <c r="V13" s="75"/>
      <c r="W13" s="75" t="s">
        <v>20</v>
      </c>
      <c r="X13" s="79" t="s">
        <v>21</v>
      </c>
      <c r="Y13" s="79"/>
      <c r="Z13" s="75" t="s">
        <v>22</v>
      </c>
      <c r="AA13" s="75" t="s">
        <v>23</v>
      </c>
      <c r="AB13" s="75" t="s">
        <v>53</v>
      </c>
      <c r="AC13" s="75"/>
      <c r="AD13" s="75"/>
      <c r="AE13" s="75"/>
      <c r="AF13" s="87" t="s">
        <v>24</v>
      </c>
      <c r="AG13" s="79" t="s">
        <v>25</v>
      </c>
      <c r="AH13" s="75" t="s">
        <v>26</v>
      </c>
      <c r="AI13" s="75"/>
      <c r="AJ13" s="75"/>
      <c r="AK13" s="75" t="s">
        <v>27</v>
      </c>
      <c r="AL13" s="75"/>
      <c r="AM13" s="75"/>
      <c r="AN13" s="75"/>
      <c r="AO13" s="75"/>
      <c r="AP13" s="75"/>
      <c r="AQ13" s="75" t="s">
        <v>28</v>
      </c>
      <c r="AR13" s="75"/>
      <c r="AS13" s="75"/>
      <c r="AT13" s="75"/>
      <c r="AU13" s="85" t="s">
        <v>29</v>
      </c>
      <c r="AV13" s="85" t="s">
        <v>56</v>
      </c>
      <c r="AW13" s="85" t="s">
        <v>57</v>
      </c>
      <c r="AX13" s="85" t="s">
        <v>58</v>
      </c>
      <c r="AY13" s="85" t="s">
        <v>59</v>
      </c>
    </row>
    <row r="14" spans="1:51" s="15" customFormat="1" ht="29.1" customHeight="1" x14ac:dyDescent="0.25">
      <c r="A14" s="79"/>
      <c r="B14" s="75"/>
      <c r="C14" s="75"/>
      <c r="D14" s="75"/>
      <c r="E14" s="75"/>
      <c r="F14" s="75"/>
      <c r="G14" s="75" t="s">
        <v>32</v>
      </c>
      <c r="H14" s="75"/>
      <c r="I14" s="75"/>
      <c r="J14" s="75"/>
      <c r="K14" s="83" t="s">
        <v>33</v>
      </c>
      <c r="L14" s="83"/>
      <c r="M14" s="83"/>
      <c r="N14" s="83"/>
      <c r="O14" s="75" t="s">
        <v>32</v>
      </c>
      <c r="P14" s="75"/>
      <c r="Q14" s="75"/>
      <c r="R14" s="75"/>
      <c r="S14" s="83" t="s">
        <v>33</v>
      </c>
      <c r="T14" s="83"/>
      <c r="U14" s="83"/>
      <c r="V14" s="83"/>
      <c r="W14" s="75"/>
      <c r="X14" s="75" t="s">
        <v>30</v>
      </c>
      <c r="Y14" s="75" t="s">
        <v>31</v>
      </c>
      <c r="Z14" s="75"/>
      <c r="AA14" s="75"/>
      <c r="AB14" s="75"/>
      <c r="AC14" s="75"/>
      <c r="AD14" s="75"/>
      <c r="AE14" s="75"/>
      <c r="AF14" s="87"/>
      <c r="AG14" s="79"/>
      <c r="AH14" s="84" t="s">
        <v>34</v>
      </c>
      <c r="AI14" s="84" t="s">
        <v>35</v>
      </c>
      <c r="AJ14" s="87" t="s">
        <v>36</v>
      </c>
      <c r="AK14" s="75"/>
      <c r="AL14" s="75"/>
      <c r="AM14" s="75"/>
      <c r="AN14" s="75"/>
      <c r="AO14" s="75"/>
      <c r="AP14" s="75"/>
      <c r="AQ14" s="87" t="s">
        <v>37</v>
      </c>
      <c r="AR14" s="87" t="s">
        <v>38</v>
      </c>
      <c r="AS14" s="87" t="s">
        <v>39</v>
      </c>
      <c r="AT14" s="87" t="s">
        <v>40</v>
      </c>
      <c r="AU14" s="85"/>
      <c r="AV14" s="85"/>
      <c r="AW14" s="85"/>
      <c r="AX14" s="85"/>
      <c r="AY14" s="85"/>
    </row>
    <row r="15" spans="1:51" s="15" customFormat="1" ht="29.1" customHeight="1" x14ac:dyDescent="0.25">
      <c r="A15" s="79"/>
      <c r="B15" s="75"/>
      <c r="C15" s="75"/>
      <c r="D15" s="75"/>
      <c r="E15" s="75"/>
      <c r="F15" s="75"/>
      <c r="G15" s="75" t="s">
        <v>41</v>
      </c>
      <c r="H15" s="75"/>
      <c r="I15" s="75"/>
      <c r="J15" s="75"/>
      <c r="K15" s="75" t="s">
        <v>41</v>
      </c>
      <c r="L15" s="75"/>
      <c r="M15" s="75"/>
      <c r="N15" s="75"/>
      <c r="O15" s="75" t="s">
        <v>41</v>
      </c>
      <c r="P15" s="75"/>
      <c r="Q15" s="75"/>
      <c r="R15" s="75"/>
      <c r="S15" s="75" t="s">
        <v>41</v>
      </c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87"/>
      <c r="AG15" s="79"/>
      <c r="AH15" s="84"/>
      <c r="AI15" s="84"/>
      <c r="AJ15" s="87"/>
      <c r="AK15" s="75"/>
      <c r="AL15" s="75"/>
      <c r="AM15" s="75"/>
      <c r="AN15" s="75"/>
      <c r="AO15" s="75"/>
      <c r="AP15" s="75"/>
      <c r="AQ15" s="87"/>
      <c r="AR15" s="87"/>
      <c r="AS15" s="87"/>
      <c r="AT15" s="87"/>
      <c r="AU15" s="85"/>
      <c r="AV15" s="85"/>
      <c r="AW15" s="85"/>
      <c r="AX15" s="85"/>
      <c r="AY15" s="85"/>
    </row>
    <row r="16" spans="1:51" s="15" customFormat="1" ht="29.1" customHeight="1" x14ac:dyDescent="0.25">
      <c r="A16" s="79"/>
      <c r="B16" s="75"/>
      <c r="C16" s="75"/>
      <c r="D16" s="75"/>
      <c r="E16" s="75"/>
      <c r="F16" s="75"/>
      <c r="G16" s="43" t="s">
        <v>42</v>
      </c>
      <c r="H16" s="43" t="s">
        <v>43</v>
      </c>
      <c r="I16" s="43" t="s">
        <v>44</v>
      </c>
      <c r="J16" s="43" t="s">
        <v>45</v>
      </c>
      <c r="K16" s="43" t="s">
        <v>42</v>
      </c>
      <c r="L16" s="43" t="s">
        <v>43</v>
      </c>
      <c r="M16" s="43" t="s">
        <v>44</v>
      </c>
      <c r="N16" s="43" t="s">
        <v>45</v>
      </c>
      <c r="O16" s="43" t="s">
        <v>42</v>
      </c>
      <c r="P16" s="43" t="s">
        <v>43</v>
      </c>
      <c r="Q16" s="43" t="s">
        <v>44</v>
      </c>
      <c r="R16" s="43" t="s">
        <v>45</v>
      </c>
      <c r="S16" s="43" t="s">
        <v>42</v>
      </c>
      <c r="T16" s="43" t="s">
        <v>43</v>
      </c>
      <c r="U16" s="43" t="s">
        <v>44</v>
      </c>
      <c r="V16" s="43" t="s">
        <v>45</v>
      </c>
      <c r="W16" s="75"/>
      <c r="X16" s="75"/>
      <c r="Y16" s="75"/>
      <c r="Z16" s="75"/>
      <c r="AA16" s="75"/>
      <c r="AB16" s="43" t="s">
        <v>46</v>
      </c>
      <c r="AC16" s="43" t="s">
        <v>47</v>
      </c>
      <c r="AD16" s="43" t="s">
        <v>48</v>
      </c>
      <c r="AE16" s="43" t="s">
        <v>49</v>
      </c>
      <c r="AF16" s="87"/>
      <c r="AG16" s="79"/>
      <c r="AH16" s="84"/>
      <c r="AI16" s="84"/>
      <c r="AJ16" s="87"/>
      <c r="AK16" s="75"/>
      <c r="AL16" s="75"/>
      <c r="AM16" s="75"/>
      <c r="AN16" s="75"/>
      <c r="AO16" s="75"/>
      <c r="AP16" s="75"/>
      <c r="AQ16" s="87"/>
      <c r="AR16" s="87"/>
      <c r="AS16" s="87"/>
      <c r="AT16" s="87"/>
      <c r="AU16" s="86"/>
      <c r="AV16" s="85"/>
      <c r="AW16" s="85"/>
      <c r="AX16" s="85"/>
      <c r="AY16" s="85"/>
    </row>
    <row r="17" spans="1:51" s="15" customFormat="1" ht="13.5" customHeight="1" x14ac:dyDescent="0.25">
      <c r="A17" s="7">
        <v>1</v>
      </c>
      <c r="B17" s="8">
        <v>0</v>
      </c>
      <c r="C17" s="8">
        <v>0</v>
      </c>
      <c r="D17" s="8">
        <v>0</v>
      </c>
      <c r="E17" s="40">
        <v>0</v>
      </c>
      <c r="F17" s="41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f>+B17+C17+D17+E17+F17-O17-P17-Q17-R17-S17-T17-U17-V17</f>
        <v>0</v>
      </c>
      <c r="X17" s="8">
        <f>W17/45</f>
        <v>0</v>
      </c>
      <c r="Y17" s="8"/>
      <c r="Z17" s="8">
        <f>(X17*25)+(Y17*5)</f>
        <v>0</v>
      </c>
      <c r="AA17" s="8">
        <f>Z17*0.02</f>
        <v>0</v>
      </c>
      <c r="AB17" s="8"/>
      <c r="AC17" s="8"/>
      <c r="AD17" s="8"/>
      <c r="AE17" s="8"/>
      <c r="AF17" s="9" t="s">
        <v>67</v>
      </c>
      <c r="AG17" s="10" t="s">
        <v>68</v>
      </c>
      <c r="AH17" s="9" t="s">
        <v>67</v>
      </c>
      <c r="AI17" s="9">
        <v>4</v>
      </c>
      <c r="AJ17" s="9"/>
      <c r="AK17" s="91" t="s">
        <v>69</v>
      </c>
      <c r="AL17" s="91"/>
      <c r="AM17" s="91"/>
      <c r="AN17" s="91"/>
      <c r="AO17" s="91"/>
      <c r="AP17" s="91"/>
      <c r="AQ17" s="10" t="s">
        <v>50</v>
      </c>
      <c r="AR17" s="10" t="s">
        <v>50</v>
      </c>
      <c r="AS17" s="10" t="s">
        <v>50</v>
      </c>
      <c r="AT17" s="10" t="s">
        <v>70</v>
      </c>
      <c r="AU17" s="12"/>
      <c r="AV17" s="13"/>
      <c r="AW17" s="14"/>
      <c r="AX17" s="13"/>
      <c r="AY17" s="14"/>
    </row>
    <row r="18" spans="1:51" s="15" customFormat="1" ht="13.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>
        <f t="shared" ref="W18:W30" si="0">+B18+C18+D18+E18+F18-O18-P18-Q18-R18-S18-T18-U18-V18</f>
        <v>0</v>
      </c>
      <c r="X18" s="8"/>
      <c r="Y18" s="8"/>
      <c r="Z18" s="8">
        <f t="shared" ref="Z18:Z30" si="1">(X18*25)+(Y18*5)</f>
        <v>0</v>
      </c>
      <c r="AA18" s="8">
        <f t="shared" ref="AA18:AA30" si="2">Z18*0.02</f>
        <v>0</v>
      </c>
      <c r="AB18" s="8"/>
      <c r="AC18" s="8"/>
      <c r="AD18" s="8"/>
      <c r="AE18" s="8"/>
      <c r="AF18" s="9"/>
      <c r="AG18" s="10"/>
      <c r="AH18" s="9"/>
      <c r="AI18" s="9"/>
      <c r="AJ18" s="9"/>
      <c r="AK18" s="88"/>
      <c r="AL18" s="89"/>
      <c r="AM18" s="89"/>
      <c r="AN18" s="89"/>
      <c r="AO18" s="89"/>
      <c r="AP18" s="90"/>
      <c r="AQ18" s="10"/>
      <c r="AR18" s="10"/>
      <c r="AS18" s="10"/>
      <c r="AT18" s="10"/>
      <c r="AU18" s="12"/>
      <c r="AV18" s="14"/>
      <c r="AW18" s="14"/>
      <c r="AX18" s="14"/>
      <c r="AY18" s="14"/>
    </row>
    <row r="19" spans="1:51" s="15" customFormat="1" ht="13.5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si="0"/>
        <v>0</v>
      </c>
      <c r="X19" s="8"/>
      <c r="Y19" s="8"/>
      <c r="Z19" s="8">
        <f t="shared" si="1"/>
        <v>0</v>
      </c>
      <c r="AA19" s="8">
        <f t="shared" si="2"/>
        <v>0</v>
      </c>
      <c r="AB19" s="8"/>
      <c r="AC19" s="8"/>
      <c r="AD19" s="8"/>
      <c r="AE19" s="8"/>
      <c r="AF19" s="9"/>
      <c r="AG19" s="10"/>
      <c r="AH19" s="9"/>
      <c r="AI19" s="9"/>
      <c r="AJ19" s="9"/>
      <c r="AK19" s="88"/>
      <c r="AL19" s="89"/>
      <c r="AM19" s="89"/>
      <c r="AN19" s="89"/>
      <c r="AO19" s="89"/>
      <c r="AP19" s="90"/>
      <c r="AQ19" s="10"/>
      <c r="AR19" s="10"/>
      <c r="AS19" s="10"/>
      <c r="AT19" s="10"/>
      <c r="AU19" s="12"/>
      <c r="AV19" s="20"/>
      <c r="AW19" s="20"/>
      <c r="AX19" s="20"/>
      <c r="AY19" s="20"/>
    </row>
    <row r="20" spans="1:51" s="15" customFormat="1" ht="13.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>
        <f t="shared" si="0"/>
        <v>0</v>
      </c>
      <c r="X20" s="8"/>
      <c r="Y20" s="8"/>
      <c r="Z20" s="8">
        <f t="shared" si="1"/>
        <v>0</v>
      </c>
      <c r="AA20" s="8">
        <f t="shared" si="2"/>
        <v>0</v>
      </c>
      <c r="AB20" s="8"/>
      <c r="AC20" s="8"/>
      <c r="AD20" s="8"/>
      <c r="AE20" s="8"/>
      <c r="AF20" s="9"/>
      <c r="AG20" s="10"/>
      <c r="AH20" s="9"/>
      <c r="AI20" s="9"/>
      <c r="AJ20" s="9"/>
      <c r="AK20" s="88"/>
      <c r="AL20" s="89"/>
      <c r="AM20" s="89"/>
      <c r="AN20" s="89"/>
      <c r="AO20" s="89"/>
      <c r="AP20" s="90"/>
      <c r="AQ20" s="10"/>
      <c r="AR20" s="10"/>
      <c r="AS20" s="10"/>
      <c r="AT20" s="10"/>
      <c r="AU20" s="12"/>
      <c r="AV20" s="20"/>
      <c r="AW20" s="20"/>
      <c r="AX20" s="20"/>
      <c r="AY20" s="20"/>
    </row>
    <row r="21" spans="1:51" s="15" customFormat="1" ht="13.5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 t="shared" si="0"/>
        <v>0</v>
      </c>
      <c r="X21" s="8"/>
      <c r="Y21" s="8"/>
      <c r="Z21" s="8">
        <f t="shared" si="1"/>
        <v>0</v>
      </c>
      <c r="AA21" s="8">
        <f t="shared" si="2"/>
        <v>0</v>
      </c>
      <c r="AB21" s="8"/>
      <c r="AC21" s="8"/>
      <c r="AD21" s="8"/>
      <c r="AE21" s="8"/>
      <c r="AF21" s="9"/>
      <c r="AG21" s="10"/>
      <c r="AH21" s="9"/>
      <c r="AI21" s="9"/>
      <c r="AJ21" s="9"/>
      <c r="AK21" s="88"/>
      <c r="AL21" s="89"/>
      <c r="AM21" s="89"/>
      <c r="AN21" s="89"/>
      <c r="AO21" s="89"/>
      <c r="AP21" s="90"/>
      <c r="AQ21" s="10"/>
      <c r="AR21" s="10"/>
      <c r="AS21" s="10"/>
      <c r="AT21" s="10"/>
      <c r="AU21" s="12"/>
      <c r="AV21" s="20"/>
      <c r="AW21" s="20"/>
      <c r="AX21" s="20"/>
      <c r="AY21" s="20"/>
    </row>
    <row r="22" spans="1:51" s="15" customFormat="1" ht="13.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>
        <f t="shared" si="0"/>
        <v>0</v>
      </c>
      <c r="X22" s="8"/>
      <c r="Y22" s="8"/>
      <c r="Z22" s="8">
        <f t="shared" si="1"/>
        <v>0</v>
      </c>
      <c r="AA22" s="8">
        <f t="shared" si="2"/>
        <v>0</v>
      </c>
      <c r="AB22" s="8"/>
      <c r="AC22" s="8"/>
      <c r="AD22" s="8"/>
      <c r="AE22" s="8"/>
      <c r="AF22" s="9"/>
      <c r="AG22" s="10"/>
      <c r="AH22" s="9"/>
      <c r="AI22" s="9"/>
      <c r="AJ22" s="9"/>
      <c r="AK22" s="88"/>
      <c r="AL22" s="89"/>
      <c r="AM22" s="89"/>
      <c r="AN22" s="89"/>
      <c r="AO22" s="89"/>
      <c r="AP22" s="90"/>
      <c r="AQ22" s="10"/>
      <c r="AR22" s="10"/>
      <c r="AS22" s="10"/>
      <c r="AT22" s="10"/>
      <c r="AU22" s="12"/>
      <c r="AV22" s="20"/>
      <c r="AW22" s="20"/>
      <c r="AX22" s="20"/>
      <c r="AY22" s="20"/>
    </row>
    <row r="23" spans="1:51" s="15" customFormat="1" ht="13.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 t="shared" si="0"/>
        <v>0</v>
      </c>
      <c r="X23" s="8"/>
      <c r="Y23" s="8"/>
      <c r="Z23" s="8">
        <f t="shared" si="1"/>
        <v>0</v>
      </c>
      <c r="AA23" s="8">
        <f t="shared" si="2"/>
        <v>0</v>
      </c>
      <c r="AB23" s="8"/>
      <c r="AC23" s="8"/>
      <c r="AD23" s="8"/>
      <c r="AE23" s="8"/>
      <c r="AF23" s="9"/>
      <c r="AG23" s="10"/>
      <c r="AH23" s="9"/>
      <c r="AI23" s="9"/>
      <c r="AJ23" s="9"/>
      <c r="AK23" s="88"/>
      <c r="AL23" s="89"/>
      <c r="AM23" s="89"/>
      <c r="AN23" s="89"/>
      <c r="AO23" s="89"/>
      <c r="AP23" s="90"/>
      <c r="AQ23" s="10"/>
      <c r="AR23" s="10"/>
      <c r="AS23" s="10"/>
      <c r="AT23" s="10"/>
      <c r="AU23" s="12"/>
      <c r="AV23" s="20"/>
      <c r="AW23" s="20"/>
      <c r="AX23" s="20"/>
      <c r="AY23" s="20"/>
    </row>
    <row r="24" spans="1:51" s="15" customFormat="1" ht="13.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>
        <f t="shared" si="0"/>
        <v>0</v>
      </c>
      <c r="X24" s="8"/>
      <c r="Y24" s="8"/>
      <c r="Z24" s="8">
        <f t="shared" si="1"/>
        <v>0</v>
      </c>
      <c r="AA24" s="8">
        <f t="shared" si="2"/>
        <v>0</v>
      </c>
      <c r="AB24" s="8"/>
      <c r="AC24" s="8"/>
      <c r="AD24" s="8"/>
      <c r="AE24" s="8"/>
      <c r="AF24" s="9"/>
      <c r="AG24" s="10"/>
      <c r="AH24" s="9"/>
      <c r="AI24" s="9"/>
      <c r="AJ24" s="9"/>
      <c r="AK24" s="88"/>
      <c r="AL24" s="89"/>
      <c r="AM24" s="89"/>
      <c r="AN24" s="89"/>
      <c r="AO24" s="89"/>
      <c r="AP24" s="90"/>
      <c r="AQ24" s="10"/>
      <c r="AR24" s="10"/>
      <c r="AS24" s="10"/>
      <c r="AT24" s="10"/>
      <c r="AU24" s="12"/>
      <c r="AV24" s="20"/>
      <c r="AW24" s="20"/>
      <c r="AX24" s="20"/>
      <c r="AY24" s="20"/>
    </row>
    <row r="25" spans="1:51" s="15" customFormat="1" ht="13.5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f t="shared" si="0"/>
        <v>0</v>
      </c>
      <c r="X25" s="8"/>
      <c r="Y25" s="8"/>
      <c r="Z25" s="8">
        <f t="shared" si="1"/>
        <v>0</v>
      </c>
      <c r="AA25" s="8">
        <f t="shared" si="2"/>
        <v>0</v>
      </c>
      <c r="AB25" s="8"/>
      <c r="AC25" s="8"/>
      <c r="AD25" s="8"/>
      <c r="AE25" s="8"/>
      <c r="AF25" s="9"/>
      <c r="AG25" s="10"/>
      <c r="AH25" s="9"/>
      <c r="AI25" s="9"/>
      <c r="AJ25" s="9"/>
      <c r="AK25" s="88"/>
      <c r="AL25" s="89"/>
      <c r="AM25" s="89"/>
      <c r="AN25" s="89"/>
      <c r="AO25" s="89"/>
      <c r="AP25" s="90"/>
      <c r="AQ25" s="10"/>
      <c r="AR25" s="10"/>
      <c r="AS25" s="10"/>
      <c r="AT25" s="10"/>
      <c r="AU25" s="12"/>
      <c r="AV25" s="20"/>
      <c r="AW25" s="20"/>
      <c r="AX25" s="20"/>
      <c r="AY25" s="20"/>
    </row>
    <row r="26" spans="1:51" s="15" customFormat="1" ht="13.5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f t="shared" si="0"/>
        <v>0</v>
      </c>
      <c r="X26" s="8"/>
      <c r="Y26" s="8"/>
      <c r="Z26" s="8">
        <f t="shared" si="1"/>
        <v>0</v>
      </c>
      <c r="AA26" s="8">
        <f t="shared" si="2"/>
        <v>0</v>
      </c>
      <c r="AB26" s="8"/>
      <c r="AC26" s="8"/>
      <c r="AD26" s="8"/>
      <c r="AE26" s="8"/>
      <c r="AF26" s="9"/>
      <c r="AG26" s="10"/>
      <c r="AH26" s="9"/>
      <c r="AI26" s="9"/>
      <c r="AJ26" s="9"/>
      <c r="AK26" s="88"/>
      <c r="AL26" s="89"/>
      <c r="AM26" s="89"/>
      <c r="AN26" s="89"/>
      <c r="AO26" s="89"/>
      <c r="AP26" s="90"/>
      <c r="AQ26" s="10"/>
      <c r="AR26" s="10"/>
      <c r="AS26" s="10"/>
      <c r="AT26" s="10"/>
      <c r="AU26" s="12"/>
      <c r="AV26" s="20"/>
      <c r="AW26" s="20"/>
      <c r="AX26" s="20"/>
      <c r="AY26" s="20"/>
    </row>
    <row r="27" spans="1:51" s="15" customFormat="1" ht="13.5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>
        <f t="shared" si="0"/>
        <v>0</v>
      </c>
      <c r="X27" s="8"/>
      <c r="Y27" s="8"/>
      <c r="Z27" s="8">
        <f t="shared" si="1"/>
        <v>0</v>
      </c>
      <c r="AA27" s="8">
        <f t="shared" si="2"/>
        <v>0</v>
      </c>
      <c r="AB27" s="8"/>
      <c r="AC27" s="8"/>
      <c r="AD27" s="8"/>
      <c r="AE27" s="8"/>
      <c r="AF27" s="9"/>
      <c r="AG27" s="10"/>
      <c r="AH27" s="9"/>
      <c r="AI27" s="9"/>
      <c r="AJ27" s="9"/>
      <c r="AK27" s="88"/>
      <c r="AL27" s="89"/>
      <c r="AM27" s="89"/>
      <c r="AN27" s="89"/>
      <c r="AO27" s="89"/>
      <c r="AP27" s="90"/>
      <c r="AQ27" s="10"/>
      <c r="AR27" s="10"/>
      <c r="AS27" s="10"/>
      <c r="AT27" s="10"/>
      <c r="AU27" s="12"/>
      <c r="AV27" s="20"/>
      <c r="AW27" s="20"/>
      <c r="AX27" s="20"/>
      <c r="AY27" s="20"/>
    </row>
    <row r="28" spans="1:51" s="15" customFormat="1" ht="13.5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f t="shared" si="0"/>
        <v>0</v>
      </c>
      <c r="X28" s="8"/>
      <c r="Y28" s="8"/>
      <c r="Z28" s="8">
        <f t="shared" si="1"/>
        <v>0</v>
      </c>
      <c r="AA28" s="8">
        <f t="shared" si="2"/>
        <v>0</v>
      </c>
      <c r="AB28" s="8"/>
      <c r="AC28" s="8"/>
      <c r="AD28" s="8"/>
      <c r="AE28" s="8"/>
      <c r="AF28" s="9"/>
      <c r="AG28" s="10"/>
      <c r="AH28" s="9"/>
      <c r="AI28" s="9"/>
      <c r="AJ28" s="9"/>
      <c r="AK28" s="88"/>
      <c r="AL28" s="89"/>
      <c r="AM28" s="89"/>
      <c r="AN28" s="89"/>
      <c r="AO28" s="89"/>
      <c r="AP28" s="90"/>
      <c r="AQ28" s="10"/>
      <c r="AR28" s="10"/>
      <c r="AS28" s="10"/>
      <c r="AT28" s="10"/>
      <c r="AU28" s="12"/>
      <c r="AV28" s="20"/>
      <c r="AW28" s="20"/>
      <c r="AX28" s="20"/>
      <c r="AY28" s="20"/>
    </row>
    <row r="29" spans="1:51" s="15" customFormat="1" ht="13.5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>
        <f t="shared" si="0"/>
        <v>0</v>
      </c>
      <c r="X29" s="8"/>
      <c r="Y29" s="8"/>
      <c r="Z29" s="8">
        <f t="shared" si="1"/>
        <v>0</v>
      </c>
      <c r="AA29" s="8">
        <f t="shared" si="2"/>
        <v>0</v>
      </c>
      <c r="AB29" s="8"/>
      <c r="AC29" s="8"/>
      <c r="AD29" s="8"/>
      <c r="AE29" s="8"/>
      <c r="AF29" s="9"/>
      <c r="AG29" s="10"/>
      <c r="AH29" s="9"/>
      <c r="AI29" s="9"/>
      <c r="AJ29" s="9"/>
      <c r="AK29" s="88"/>
      <c r="AL29" s="89"/>
      <c r="AM29" s="89"/>
      <c r="AN29" s="89"/>
      <c r="AO29" s="89"/>
      <c r="AP29" s="90"/>
      <c r="AQ29" s="10"/>
      <c r="AR29" s="10"/>
      <c r="AS29" s="10"/>
      <c r="AT29" s="10"/>
      <c r="AU29" s="12"/>
      <c r="AV29" s="20"/>
      <c r="AW29" s="20"/>
      <c r="AX29" s="20"/>
      <c r="AY29" s="20"/>
    </row>
    <row r="30" spans="1:51" s="15" customFormat="1" ht="13.5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>
        <f t="shared" si="0"/>
        <v>0</v>
      </c>
      <c r="X30" s="8"/>
      <c r="Y30" s="8"/>
      <c r="Z30" s="8">
        <f t="shared" si="1"/>
        <v>0</v>
      </c>
      <c r="AA30" s="8">
        <f t="shared" si="2"/>
        <v>0</v>
      </c>
      <c r="AB30" s="8"/>
      <c r="AC30" s="8"/>
      <c r="AD30" s="8"/>
      <c r="AE30" s="8"/>
      <c r="AF30" s="9"/>
      <c r="AG30" s="10"/>
      <c r="AH30" s="9"/>
      <c r="AI30" s="9"/>
      <c r="AJ30" s="9"/>
      <c r="AK30" s="88"/>
      <c r="AL30" s="89"/>
      <c r="AM30" s="89"/>
      <c r="AN30" s="89"/>
      <c r="AO30" s="89"/>
      <c r="AP30" s="90"/>
      <c r="AQ30" s="10"/>
      <c r="AR30" s="10"/>
      <c r="AS30" s="10"/>
      <c r="AT30" s="10"/>
      <c r="AU30" s="21"/>
    </row>
    <row r="31" spans="1:51" s="15" customFormat="1" ht="24.75" customHeight="1" x14ac:dyDescent="0.25">
      <c r="A31" s="11" t="s">
        <v>51</v>
      </c>
      <c r="B31" s="48">
        <f t="shared" ref="B31:AE31" si="3">SUM(B17:B30)</f>
        <v>0</v>
      </c>
      <c r="C31" s="48">
        <f t="shared" si="3"/>
        <v>0</v>
      </c>
      <c r="D31" s="48">
        <f t="shared" si="3"/>
        <v>0</v>
      </c>
      <c r="E31" s="48">
        <f t="shared" si="3"/>
        <v>0</v>
      </c>
      <c r="F31" s="48">
        <f t="shared" si="3"/>
        <v>0</v>
      </c>
      <c r="G31" s="48">
        <f t="shared" si="3"/>
        <v>0</v>
      </c>
      <c r="H31" s="48">
        <f t="shared" si="3"/>
        <v>0</v>
      </c>
      <c r="I31" s="48">
        <f t="shared" si="3"/>
        <v>0</v>
      </c>
      <c r="J31" s="48">
        <f t="shared" si="3"/>
        <v>0</v>
      </c>
      <c r="K31" s="48">
        <f t="shared" si="3"/>
        <v>0</v>
      </c>
      <c r="L31" s="48">
        <f t="shared" si="3"/>
        <v>0</v>
      </c>
      <c r="M31" s="48">
        <f t="shared" si="3"/>
        <v>0</v>
      </c>
      <c r="N31" s="48">
        <f t="shared" si="3"/>
        <v>0</v>
      </c>
      <c r="O31" s="48">
        <f t="shared" si="3"/>
        <v>0</v>
      </c>
      <c r="P31" s="48">
        <f t="shared" si="3"/>
        <v>0</v>
      </c>
      <c r="Q31" s="48">
        <f t="shared" si="3"/>
        <v>0</v>
      </c>
      <c r="R31" s="48">
        <f t="shared" si="3"/>
        <v>0</v>
      </c>
      <c r="S31" s="48">
        <f t="shared" si="3"/>
        <v>0</v>
      </c>
      <c r="T31" s="48">
        <f t="shared" si="3"/>
        <v>0</v>
      </c>
      <c r="U31" s="48">
        <f t="shared" si="3"/>
        <v>0</v>
      </c>
      <c r="V31" s="48">
        <f t="shared" si="3"/>
        <v>0</v>
      </c>
      <c r="W31" s="48">
        <f t="shared" ref="W31" si="4">+B31+C31+D31+E31+F31</f>
        <v>0</v>
      </c>
      <c r="X31" s="49">
        <f t="shared" si="3"/>
        <v>0</v>
      </c>
      <c r="Y31" s="49">
        <f t="shared" si="3"/>
        <v>0</v>
      </c>
      <c r="Z31" s="50">
        <f t="shared" si="3"/>
        <v>0</v>
      </c>
      <c r="AA31" s="48">
        <f t="shared" si="3"/>
        <v>0</v>
      </c>
      <c r="AB31" s="48">
        <f t="shared" si="3"/>
        <v>0</v>
      </c>
      <c r="AC31" s="48">
        <f t="shared" si="3"/>
        <v>0</v>
      </c>
      <c r="AD31" s="48">
        <f t="shared" si="3"/>
        <v>0</v>
      </c>
      <c r="AE31" s="48">
        <f t="shared" si="3"/>
        <v>0</v>
      </c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3"/>
      <c r="AV31" s="28"/>
    </row>
    <row r="32" spans="1:51" ht="18" customHeight="1" x14ac:dyDescent="0.25"/>
    <row r="33" spans="1:51" ht="18" customHeight="1" x14ac:dyDescent="0.25"/>
    <row r="34" spans="1:51" ht="18" customHeight="1" x14ac:dyDescent="0.25">
      <c r="AK34" s="52"/>
      <c r="AL34" s="52"/>
      <c r="AM34" s="52"/>
      <c r="AN34" s="52"/>
      <c r="AO34" s="52"/>
      <c r="AP34" s="52"/>
    </row>
    <row r="35" spans="1:51" ht="18" customHeight="1" x14ac:dyDescent="0.25">
      <c r="AK35" s="52"/>
      <c r="AL35" s="52"/>
      <c r="AM35" s="52"/>
      <c r="AN35" s="52"/>
      <c r="AO35" s="52"/>
      <c r="AP35" s="52"/>
    </row>
    <row r="36" spans="1:51" ht="18" customHeight="1" x14ac:dyDescent="0.25">
      <c r="D36" s="52"/>
      <c r="E36" s="52"/>
      <c r="F36" s="52"/>
      <c r="AK36" s="52"/>
      <c r="AL36" s="52"/>
      <c r="AM36" s="52"/>
      <c r="AN36" s="52"/>
      <c r="AO36" s="52"/>
      <c r="AP36" s="52"/>
    </row>
    <row r="37" spans="1:51" ht="18" customHeight="1" x14ac:dyDescent="0.25">
      <c r="D37" s="52"/>
      <c r="E37" s="52"/>
      <c r="F37" s="52"/>
      <c r="AK37" s="52"/>
      <c r="AL37" s="52"/>
      <c r="AM37" s="52"/>
      <c r="AN37" s="52"/>
      <c r="AO37" s="52"/>
      <c r="AP37" s="52"/>
    </row>
    <row r="38" spans="1:51" s="30" customFormat="1" ht="18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</row>
    <row r="39" spans="1:51" s="30" customFormat="1" ht="18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V39" s="29"/>
    </row>
    <row r="40" spans="1:51" s="30" customFormat="1" ht="18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V40" s="29"/>
    </row>
    <row r="41" spans="1:51" s="30" customFormat="1" ht="18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V41" s="29"/>
    </row>
    <row r="42" spans="1:51" s="33" customFormat="1" ht="18" customHeigh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30"/>
      <c r="AV42" s="29"/>
      <c r="AW42" s="30"/>
      <c r="AX42" s="30"/>
      <c r="AY42" s="30"/>
    </row>
    <row r="43" spans="1:51" ht="18" customHeigh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30"/>
      <c r="V43" s="30"/>
      <c r="W43" s="30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30"/>
      <c r="AX43" s="30"/>
      <c r="AY43" s="30"/>
    </row>
    <row r="44" spans="1:51" ht="18" customHeight="1" x14ac:dyDescent="0.25">
      <c r="A44" s="32"/>
      <c r="B44" s="32"/>
      <c r="C44" s="32"/>
      <c r="D44" s="51"/>
      <c r="E44" s="51"/>
      <c r="F44" s="51"/>
      <c r="G44" s="42"/>
      <c r="H44" s="42"/>
      <c r="I44" s="42"/>
      <c r="J44" s="4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92"/>
      <c r="AL44" s="92"/>
      <c r="AM44" s="92"/>
      <c r="AN44" s="92"/>
      <c r="AO44" s="92"/>
      <c r="AP44" s="32"/>
      <c r="AQ44" s="42"/>
      <c r="AR44" s="42"/>
      <c r="AS44" s="42"/>
      <c r="AT44" s="42"/>
      <c r="AU44" s="33"/>
      <c r="AV44" s="33"/>
      <c r="AW44" s="33"/>
      <c r="AX44" s="33"/>
      <c r="AY44" s="33"/>
    </row>
    <row r="45" spans="1:51" ht="18" customHeight="1" x14ac:dyDescent="0.25">
      <c r="D45" s="52"/>
      <c r="E45" s="52"/>
      <c r="F45" s="52"/>
      <c r="AK45" s="52"/>
      <c r="AL45" s="52"/>
      <c r="AM45" s="52"/>
      <c r="AN45" s="52"/>
      <c r="AO45" s="52"/>
      <c r="AP45" s="52"/>
    </row>
    <row r="46" spans="1:51" ht="18" customHeight="1" x14ac:dyDescent="0.25">
      <c r="D46" s="52"/>
      <c r="E46" s="52"/>
      <c r="F46" s="52"/>
      <c r="AK46" s="52"/>
      <c r="AL46" s="52"/>
      <c r="AM46" s="52"/>
      <c r="AN46" s="52"/>
      <c r="AO46" s="52"/>
      <c r="AP46" s="52"/>
    </row>
    <row r="47" spans="1:51" ht="18" customHeight="1" x14ac:dyDescent="0.25"/>
    <row r="48" spans="1:51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</sheetData>
  <mergeCells count="91">
    <mergeCell ref="AK44:AO44"/>
    <mergeCell ref="AK29:AP29"/>
    <mergeCell ref="AK30:AP30"/>
    <mergeCell ref="AK23:AP23"/>
    <mergeCell ref="AK24:AP24"/>
    <mergeCell ref="AK25:AP25"/>
    <mergeCell ref="AK26:AP26"/>
    <mergeCell ref="AK27:AP27"/>
    <mergeCell ref="AK28:AP28"/>
    <mergeCell ref="AK17:AP17"/>
    <mergeCell ref="AK18:AP18"/>
    <mergeCell ref="AK19:AP19"/>
    <mergeCell ref="AK20:AP20"/>
    <mergeCell ref="AK21:AP21"/>
    <mergeCell ref="AK22:AP22"/>
    <mergeCell ref="AS14:AS16"/>
    <mergeCell ref="AT14:AT16"/>
    <mergeCell ref="G15:J15"/>
    <mergeCell ref="K15:N15"/>
    <mergeCell ref="O15:R15"/>
    <mergeCell ref="S15:V15"/>
    <mergeCell ref="AI14:AI16"/>
    <mergeCell ref="AJ14:AJ16"/>
    <mergeCell ref="AQ14:AQ16"/>
    <mergeCell ref="AR14:AR16"/>
    <mergeCell ref="W13:W16"/>
    <mergeCell ref="X13:Y13"/>
    <mergeCell ref="Z13:Z16"/>
    <mergeCell ref="AA13:AA16"/>
    <mergeCell ref="AB13:AE15"/>
    <mergeCell ref="AW13:AW16"/>
    <mergeCell ref="AX13:AX16"/>
    <mergeCell ref="AY13:AY16"/>
    <mergeCell ref="G14:J14"/>
    <mergeCell ref="K14:N14"/>
    <mergeCell ref="O14:R14"/>
    <mergeCell ref="S14:V14"/>
    <mergeCell ref="X14:X16"/>
    <mergeCell ref="Y14:Y16"/>
    <mergeCell ref="AH14:AH16"/>
    <mergeCell ref="AG13:AG16"/>
    <mergeCell ref="AH13:AJ13"/>
    <mergeCell ref="AK13:AP16"/>
    <mergeCell ref="AQ13:AT13"/>
    <mergeCell ref="AU13:AU16"/>
    <mergeCell ref="AV13:AV16"/>
    <mergeCell ref="AF13:AF16"/>
    <mergeCell ref="AF12:AP12"/>
    <mergeCell ref="AQ12:AT12"/>
    <mergeCell ref="A13:A16"/>
    <mergeCell ref="B13:B16"/>
    <mergeCell ref="C13:C16"/>
    <mergeCell ref="D13:D16"/>
    <mergeCell ref="E13:E16"/>
    <mergeCell ref="F13:F16"/>
    <mergeCell ref="G13:N13"/>
    <mergeCell ref="O13:V13"/>
    <mergeCell ref="G12:J12"/>
    <mergeCell ref="K12:N12"/>
    <mergeCell ref="O12:R12"/>
    <mergeCell ref="S12:V12"/>
    <mergeCell ref="X12:Y12"/>
    <mergeCell ref="AB12:AE12"/>
    <mergeCell ref="AO10:AP10"/>
    <mergeCell ref="AQ10:AT10"/>
    <mergeCell ref="A11:D11"/>
    <mergeCell ref="E11:H11"/>
    <mergeCell ref="I11:P11"/>
    <mergeCell ref="Q11:V11"/>
    <mergeCell ref="W11:AL11"/>
    <mergeCell ref="AM11:AN11"/>
    <mergeCell ref="AO11:AP11"/>
    <mergeCell ref="AQ11:AT11"/>
    <mergeCell ref="A10:D10"/>
    <mergeCell ref="E10:H10"/>
    <mergeCell ref="I10:P10"/>
    <mergeCell ref="Q10:V10"/>
    <mergeCell ref="W10:AL10"/>
    <mergeCell ref="AM10:AN10"/>
    <mergeCell ref="Z6:AN6"/>
    <mergeCell ref="A7:C7"/>
    <mergeCell ref="E7:F7"/>
    <mergeCell ref="G7:J7"/>
    <mergeCell ref="K7:Y7"/>
    <mergeCell ref="Z7:AN7"/>
    <mergeCell ref="V1:X1"/>
    <mergeCell ref="V2:X2"/>
    <mergeCell ref="A6:C6"/>
    <mergeCell ref="E6:F6"/>
    <mergeCell ref="G6:J6"/>
    <mergeCell ref="K6:Y6"/>
  </mergeCells>
  <dataValidations count="2">
    <dataValidation allowBlank="1" showInputMessage="1" showErrorMessage="1" sqref="Q11 W11 I11 AQ11" xr:uid="{B96742D1-9CB1-41E9-8C78-01B224256D1A}"/>
    <dataValidation showInputMessage="1" showErrorMessage="1" sqref="AO7:AS7" xr:uid="{D7A6707C-807E-4561-AF4D-04A24CF7826B}"/>
  </dataValidations>
  <hyperlinks>
    <hyperlink ref="I11" r:id="rId1" xr:uid="{1F19449B-A816-4008-98FE-9F296B1F87C2}"/>
  </hyperlinks>
  <printOptions horizontalCentered="1"/>
  <pageMargins left="0.39370078740157483" right="0.39370078740157483" top="0.39370078740157483" bottom="0.39370078740157483" header="0.19685039370078741" footer="0.19685039370078741"/>
  <pageSetup paperSize="119" scale="39" fitToHeight="0" orientation="landscape" verticalDpi="599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48"/>
  <sheetViews>
    <sheetView view="pageBreakPreview" topLeftCell="AH3" zoomScaleNormal="40" zoomScaleSheetLayoutView="100" workbookViewId="0">
      <selection activeCell="BA17" sqref="BA17"/>
    </sheetView>
  </sheetViews>
  <sheetFormatPr baseColWidth="10" defaultRowHeight="18" x14ac:dyDescent="0.25"/>
  <cols>
    <col min="1" max="1" width="5.7109375" style="31" customWidth="1"/>
    <col min="2" max="6" width="14.5703125" style="31" customWidth="1"/>
    <col min="7" max="10" width="3.7109375" style="31" customWidth="1"/>
    <col min="11" max="14" width="4.7109375" style="31" customWidth="1"/>
    <col min="15" max="18" width="6.7109375" style="31" customWidth="1"/>
    <col min="19" max="22" width="4.7109375" style="31" customWidth="1"/>
    <col min="23" max="23" width="14.5703125" style="31" customWidth="1"/>
    <col min="24" max="25" width="6.7109375" style="31" customWidth="1"/>
    <col min="26" max="27" width="7.7109375" style="31" customWidth="1"/>
    <col min="28" max="31" width="4.7109375" style="31" customWidth="1"/>
    <col min="32" max="32" width="6.7109375" style="31" customWidth="1"/>
    <col min="33" max="33" width="21.7109375" style="31" customWidth="1"/>
    <col min="34" max="36" width="4.7109375" style="31" customWidth="1"/>
    <col min="37" max="42" width="7.7109375" style="31" customWidth="1"/>
    <col min="43" max="46" width="4.7109375" style="31" customWidth="1"/>
    <col min="47" max="47" width="21.7109375" style="31" customWidth="1"/>
    <col min="48" max="51" width="15.7109375" style="31" customWidth="1"/>
    <col min="52" max="16384" width="11.42578125" style="31"/>
  </cols>
  <sheetData>
    <row r="1" spans="1:51" s="15" customFormat="1" ht="14.4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24"/>
      <c r="O1" s="24"/>
      <c r="P1" s="46"/>
      <c r="Q1" s="46"/>
      <c r="R1" s="46"/>
      <c r="S1" s="46"/>
      <c r="T1" s="46"/>
      <c r="U1" s="46"/>
      <c r="V1" s="63"/>
      <c r="W1" s="63"/>
      <c r="X1" s="63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51" s="15" customForma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4"/>
      <c r="O2" s="24"/>
      <c r="P2" s="47"/>
      <c r="Q2" s="47"/>
      <c r="R2" s="47"/>
      <c r="S2" s="47"/>
      <c r="T2" s="47"/>
      <c r="U2" s="47"/>
      <c r="V2" s="64"/>
      <c r="W2" s="64"/>
      <c r="X2" s="6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1:51" s="15" customFormat="1" ht="13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5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1:51" s="15" customFormat="1" ht="13.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51" s="15" customFormat="1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4"/>
      <c r="AD5" s="24"/>
      <c r="AE5" s="24"/>
      <c r="AF5" s="24"/>
      <c r="AG5" s="24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</row>
    <row r="6" spans="1:51" s="15" customFormat="1" ht="25.5" customHeight="1" x14ac:dyDescent="0.25">
      <c r="A6" s="65" t="s">
        <v>0</v>
      </c>
      <c r="B6" s="66"/>
      <c r="C6" s="67"/>
      <c r="E6" s="68" t="s">
        <v>1</v>
      </c>
      <c r="F6" s="68"/>
      <c r="G6" s="68" t="s">
        <v>2</v>
      </c>
      <c r="H6" s="68"/>
      <c r="I6" s="68"/>
      <c r="J6" s="68"/>
      <c r="K6" s="68" t="s">
        <v>3</v>
      </c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 t="s">
        <v>4</v>
      </c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1"/>
      <c r="AP6" s="2"/>
      <c r="AQ6" s="2"/>
      <c r="AR6" s="2"/>
      <c r="AS6" s="2"/>
      <c r="AU6" s="2"/>
    </row>
    <row r="7" spans="1:51" s="15" customFormat="1" ht="27" customHeight="1" x14ac:dyDescent="0.25">
      <c r="A7" s="69" t="s">
        <v>5</v>
      </c>
      <c r="B7" s="70"/>
      <c r="C7" s="71"/>
      <c r="E7" s="72" t="s">
        <v>54</v>
      </c>
      <c r="F7" s="72"/>
      <c r="G7" s="73" t="s">
        <v>71</v>
      </c>
      <c r="H7" s="73"/>
      <c r="I7" s="73"/>
      <c r="J7" s="73"/>
      <c r="K7" s="72" t="s">
        <v>60</v>
      </c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4" t="s">
        <v>61</v>
      </c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27"/>
      <c r="AP7" s="27"/>
      <c r="AQ7" s="27"/>
      <c r="AR7" s="27"/>
      <c r="AS7" s="27"/>
      <c r="AU7" s="3"/>
    </row>
    <row r="8" spans="1:51" s="15" customFormat="1" ht="13.5" x14ac:dyDescent="0.25">
      <c r="A8" s="16"/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  <c r="M8" s="16"/>
      <c r="N8" s="24"/>
      <c r="O8" s="24"/>
      <c r="P8" s="16"/>
      <c r="Q8" s="16"/>
      <c r="R8" s="16"/>
      <c r="S8" s="16"/>
      <c r="T8" s="16"/>
      <c r="U8" s="16"/>
      <c r="V8" s="16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</row>
    <row r="9" spans="1:51" s="15" customFormat="1" ht="13.5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/>
      <c r="O9" s="24"/>
      <c r="P9" s="25"/>
      <c r="Q9" s="25"/>
      <c r="R9" s="25"/>
      <c r="S9" s="25"/>
      <c r="T9" s="25"/>
      <c r="U9" s="25"/>
      <c r="V9" s="25"/>
      <c r="W9" s="25"/>
      <c r="X9" s="25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</row>
    <row r="10" spans="1:51" s="15" customFormat="1" ht="30.75" customHeight="1" x14ac:dyDescent="0.25">
      <c r="A10" s="79" t="s">
        <v>52</v>
      </c>
      <c r="B10" s="79"/>
      <c r="C10" s="79"/>
      <c r="D10" s="79"/>
      <c r="E10" s="79" t="s">
        <v>6</v>
      </c>
      <c r="F10" s="79"/>
      <c r="G10" s="79"/>
      <c r="H10" s="79"/>
      <c r="I10" s="79" t="s">
        <v>7</v>
      </c>
      <c r="J10" s="79"/>
      <c r="K10" s="79"/>
      <c r="L10" s="79"/>
      <c r="M10" s="79"/>
      <c r="N10" s="79"/>
      <c r="O10" s="79"/>
      <c r="P10" s="79"/>
      <c r="Q10" s="79" t="s">
        <v>8</v>
      </c>
      <c r="R10" s="79"/>
      <c r="S10" s="79"/>
      <c r="T10" s="79"/>
      <c r="U10" s="79"/>
      <c r="V10" s="79"/>
      <c r="W10" s="79" t="s">
        <v>55</v>
      </c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5" t="s">
        <v>9</v>
      </c>
      <c r="AN10" s="75"/>
      <c r="AO10" s="75" t="s">
        <v>10</v>
      </c>
      <c r="AP10" s="75"/>
      <c r="AQ10" s="75" t="s">
        <v>11</v>
      </c>
      <c r="AR10" s="75"/>
      <c r="AS10" s="75"/>
      <c r="AT10" s="75"/>
      <c r="AU10" s="18"/>
    </row>
    <row r="11" spans="1:51" s="15" customFormat="1" ht="24.95" customHeight="1" x14ac:dyDescent="0.25">
      <c r="A11" s="76" t="s">
        <v>62</v>
      </c>
      <c r="B11" s="76"/>
      <c r="C11" s="76"/>
      <c r="D11" s="76"/>
      <c r="E11" s="76" t="s">
        <v>63</v>
      </c>
      <c r="F11" s="76"/>
      <c r="G11" s="76"/>
      <c r="H11" s="76"/>
      <c r="I11" s="77" t="s">
        <v>64</v>
      </c>
      <c r="J11" s="78"/>
      <c r="K11" s="78"/>
      <c r="L11" s="78"/>
      <c r="M11" s="78"/>
      <c r="N11" s="78"/>
      <c r="O11" s="78"/>
      <c r="P11" s="78"/>
      <c r="Q11" s="78" t="s">
        <v>65</v>
      </c>
      <c r="R11" s="78"/>
      <c r="S11" s="78"/>
      <c r="T11" s="78"/>
      <c r="U11" s="78"/>
      <c r="V11" s="78"/>
      <c r="W11" s="76" t="s">
        <v>66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>
        <v>1505403151</v>
      </c>
      <c r="AN11" s="76"/>
      <c r="AO11" s="76">
        <v>334.55</v>
      </c>
      <c r="AP11" s="76"/>
      <c r="AQ11" s="76">
        <v>200</v>
      </c>
      <c r="AR11" s="76"/>
      <c r="AS11" s="76"/>
      <c r="AT11" s="76"/>
      <c r="AU11" s="19"/>
    </row>
    <row r="12" spans="1:51" s="15" customFormat="1" ht="14.25" customHeight="1" x14ac:dyDescent="0.25">
      <c r="A12" s="44"/>
      <c r="B12" s="44"/>
      <c r="C12" s="5"/>
      <c r="D12" s="5"/>
      <c r="E12" s="5"/>
      <c r="F12" s="5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45"/>
      <c r="X12" s="81"/>
      <c r="Y12" s="81"/>
      <c r="Z12" s="45"/>
      <c r="AA12" s="45"/>
      <c r="AB12" s="81"/>
      <c r="AC12" s="81"/>
      <c r="AD12" s="81"/>
      <c r="AE12" s="81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6"/>
      <c r="AV12" s="4"/>
      <c r="AW12" s="4"/>
      <c r="AX12" s="4"/>
      <c r="AY12" s="4"/>
    </row>
    <row r="13" spans="1:51" s="15" customFormat="1" ht="29.1" customHeight="1" x14ac:dyDescent="0.25">
      <c r="A13" s="79" t="s">
        <v>12</v>
      </c>
      <c r="B13" s="75" t="s">
        <v>13</v>
      </c>
      <c r="C13" s="75" t="s">
        <v>14</v>
      </c>
      <c r="D13" s="75" t="s">
        <v>15</v>
      </c>
      <c r="E13" s="75" t="s">
        <v>16</v>
      </c>
      <c r="F13" s="75" t="s">
        <v>17</v>
      </c>
      <c r="G13" s="75" t="s">
        <v>18</v>
      </c>
      <c r="H13" s="75"/>
      <c r="I13" s="75"/>
      <c r="J13" s="75"/>
      <c r="K13" s="75"/>
      <c r="L13" s="75"/>
      <c r="M13" s="75"/>
      <c r="N13" s="75"/>
      <c r="O13" s="75" t="s">
        <v>19</v>
      </c>
      <c r="P13" s="75"/>
      <c r="Q13" s="75"/>
      <c r="R13" s="75"/>
      <c r="S13" s="75"/>
      <c r="T13" s="75"/>
      <c r="U13" s="75"/>
      <c r="V13" s="75"/>
      <c r="W13" s="75" t="s">
        <v>20</v>
      </c>
      <c r="X13" s="79" t="s">
        <v>21</v>
      </c>
      <c r="Y13" s="79"/>
      <c r="Z13" s="75" t="s">
        <v>22</v>
      </c>
      <c r="AA13" s="75" t="s">
        <v>23</v>
      </c>
      <c r="AB13" s="75" t="s">
        <v>53</v>
      </c>
      <c r="AC13" s="75"/>
      <c r="AD13" s="75"/>
      <c r="AE13" s="75"/>
      <c r="AF13" s="87" t="s">
        <v>24</v>
      </c>
      <c r="AG13" s="79" t="s">
        <v>25</v>
      </c>
      <c r="AH13" s="75" t="s">
        <v>26</v>
      </c>
      <c r="AI13" s="75"/>
      <c r="AJ13" s="75"/>
      <c r="AK13" s="75" t="s">
        <v>27</v>
      </c>
      <c r="AL13" s="75"/>
      <c r="AM13" s="75"/>
      <c r="AN13" s="75"/>
      <c r="AO13" s="75"/>
      <c r="AP13" s="75"/>
      <c r="AQ13" s="75" t="s">
        <v>28</v>
      </c>
      <c r="AR13" s="75"/>
      <c r="AS13" s="75"/>
      <c r="AT13" s="75"/>
      <c r="AU13" s="85" t="s">
        <v>29</v>
      </c>
      <c r="AV13" s="85" t="s">
        <v>56</v>
      </c>
      <c r="AW13" s="85" t="s">
        <v>57</v>
      </c>
      <c r="AX13" s="85" t="s">
        <v>58</v>
      </c>
      <c r="AY13" s="85" t="s">
        <v>59</v>
      </c>
    </row>
    <row r="14" spans="1:51" s="15" customFormat="1" ht="29.1" customHeight="1" x14ac:dyDescent="0.25">
      <c r="A14" s="79"/>
      <c r="B14" s="75"/>
      <c r="C14" s="75"/>
      <c r="D14" s="75"/>
      <c r="E14" s="75"/>
      <c r="F14" s="75"/>
      <c r="G14" s="75" t="s">
        <v>32</v>
      </c>
      <c r="H14" s="75"/>
      <c r="I14" s="75"/>
      <c r="J14" s="75"/>
      <c r="K14" s="83" t="s">
        <v>33</v>
      </c>
      <c r="L14" s="83"/>
      <c r="M14" s="83"/>
      <c r="N14" s="83"/>
      <c r="O14" s="75" t="s">
        <v>32</v>
      </c>
      <c r="P14" s="75"/>
      <c r="Q14" s="75"/>
      <c r="R14" s="75"/>
      <c r="S14" s="83" t="s">
        <v>33</v>
      </c>
      <c r="T14" s="83"/>
      <c r="U14" s="83"/>
      <c r="V14" s="83"/>
      <c r="W14" s="75"/>
      <c r="X14" s="75" t="s">
        <v>30</v>
      </c>
      <c r="Y14" s="75" t="s">
        <v>31</v>
      </c>
      <c r="Z14" s="75"/>
      <c r="AA14" s="75"/>
      <c r="AB14" s="75"/>
      <c r="AC14" s="75"/>
      <c r="AD14" s="75"/>
      <c r="AE14" s="75"/>
      <c r="AF14" s="87"/>
      <c r="AG14" s="79"/>
      <c r="AH14" s="84" t="s">
        <v>34</v>
      </c>
      <c r="AI14" s="84" t="s">
        <v>35</v>
      </c>
      <c r="AJ14" s="87" t="s">
        <v>36</v>
      </c>
      <c r="AK14" s="75"/>
      <c r="AL14" s="75"/>
      <c r="AM14" s="75"/>
      <c r="AN14" s="75"/>
      <c r="AO14" s="75"/>
      <c r="AP14" s="75"/>
      <c r="AQ14" s="87" t="s">
        <v>37</v>
      </c>
      <c r="AR14" s="87" t="s">
        <v>38</v>
      </c>
      <c r="AS14" s="87" t="s">
        <v>39</v>
      </c>
      <c r="AT14" s="87" t="s">
        <v>40</v>
      </c>
      <c r="AU14" s="85"/>
      <c r="AV14" s="85"/>
      <c r="AW14" s="85"/>
      <c r="AX14" s="85"/>
      <c r="AY14" s="85"/>
    </row>
    <row r="15" spans="1:51" s="15" customFormat="1" ht="29.1" customHeight="1" x14ac:dyDescent="0.25">
      <c r="A15" s="79"/>
      <c r="B15" s="75"/>
      <c r="C15" s="75"/>
      <c r="D15" s="75"/>
      <c r="E15" s="75"/>
      <c r="F15" s="75"/>
      <c r="G15" s="75" t="s">
        <v>41</v>
      </c>
      <c r="H15" s="75"/>
      <c r="I15" s="75"/>
      <c r="J15" s="75"/>
      <c r="K15" s="75" t="s">
        <v>41</v>
      </c>
      <c r="L15" s="75"/>
      <c r="M15" s="75"/>
      <c r="N15" s="75"/>
      <c r="O15" s="75" t="s">
        <v>41</v>
      </c>
      <c r="P15" s="75"/>
      <c r="Q15" s="75"/>
      <c r="R15" s="75"/>
      <c r="S15" s="75" t="s">
        <v>41</v>
      </c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87"/>
      <c r="AG15" s="79"/>
      <c r="AH15" s="84"/>
      <c r="AI15" s="84"/>
      <c r="AJ15" s="87"/>
      <c r="AK15" s="75"/>
      <c r="AL15" s="75"/>
      <c r="AM15" s="75"/>
      <c r="AN15" s="75"/>
      <c r="AO15" s="75"/>
      <c r="AP15" s="75"/>
      <c r="AQ15" s="87"/>
      <c r="AR15" s="87"/>
      <c r="AS15" s="87"/>
      <c r="AT15" s="87"/>
      <c r="AU15" s="85"/>
      <c r="AV15" s="85"/>
      <c r="AW15" s="85"/>
      <c r="AX15" s="85"/>
      <c r="AY15" s="85"/>
    </row>
    <row r="16" spans="1:51" s="15" customFormat="1" ht="29.1" customHeight="1" x14ac:dyDescent="0.25">
      <c r="A16" s="79"/>
      <c r="B16" s="75"/>
      <c r="C16" s="75"/>
      <c r="D16" s="75"/>
      <c r="E16" s="75"/>
      <c r="F16" s="75"/>
      <c r="G16" s="43" t="s">
        <v>42</v>
      </c>
      <c r="H16" s="43" t="s">
        <v>43</v>
      </c>
      <c r="I16" s="43" t="s">
        <v>44</v>
      </c>
      <c r="J16" s="43" t="s">
        <v>45</v>
      </c>
      <c r="K16" s="43" t="s">
        <v>42</v>
      </c>
      <c r="L16" s="43" t="s">
        <v>43</v>
      </c>
      <c r="M16" s="43" t="s">
        <v>44</v>
      </c>
      <c r="N16" s="43" t="s">
        <v>45</v>
      </c>
      <c r="O16" s="43" t="s">
        <v>42</v>
      </c>
      <c r="P16" s="43" t="s">
        <v>43</v>
      </c>
      <c r="Q16" s="43" t="s">
        <v>44</v>
      </c>
      <c r="R16" s="43" t="s">
        <v>45</v>
      </c>
      <c r="S16" s="43" t="s">
        <v>42</v>
      </c>
      <c r="T16" s="43" t="s">
        <v>43</v>
      </c>
      <c r="U16" s="43" t="s">
        <v>44</v>
      </c>
      <c r="V16" s="43" t="s">
        <v>45</v>
      </c>
      <c r="W16" s="75"/>
      <c r="X16" s="75"/>
      <c r="Y16" s="75"/>
      <c r="Z16" s="75"/>
      <c r="AA16" s="75"/>
      <c r="AB16" s="43" t="s">
        <v>46</v>
      </c>
      <c r="AC16" s="43" t="s">
        <v>47</v>
      </c>
      <c r="AD16" s="43" t="s">
        <v>48</v>
      </c>
      <c r="AE16" s="43" t="s">
        <v>49</v>
      </c>
      <c r="AF16" s="87"/>
      <c r="AG16" s="79"/>
      <c r="AH16" s="84"/>
      <c r="AI16" s="84"/>
      <c r="AJ16" s="87"/>
      <c r="AK16" s="75"/>
      <c r="AL16" s="75"/>
      <c r="AM16" s="75"/>
      <c r="AN16" s="75"/>
      <c r="AO16" s="75"/>
      <c r="AP16" s="75"/>
      <c r="AQ16" s="87"/>
      <c r="AR16" s="87"/>
      <c r="AS16" s="87"/>
      <c r="AT16" s="87"/>
      <c r="AU16" s="86"/>
      <c r="AV16" s="85"/>
      <c r="AW16" s="85"/>
      <c r="AX16" s="85"/>
      <c r="AY16" s="85"/>
    </row>
    <row r="17" spans="1:51" s="15" customFormat="1" ht="13.5" x14ac:dyDescent="0.25">
      <c r="A17" s="7">
        <v>1</v>
      </c>
      <c r="B17" s="8">
        <v>0</v>
      </c>
      <c r="C17" s="40">
        <v>0</v>
      </c>
      <c r="D17" s="8"/>
      <c r="E17" s="8"/>
      <c r="F17" s="41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f>+B17+C17+D17+E17+F17-O17-P17-Q17-R17-S17-T17-U17-V17</f>
        <v>0</v>
      </c>
      <c r="X17" s="8">
        <f>W17/45</f>
        <v>0</v>
      </c>
      <c r="Y17" s="8"/>
      <c r="Z17" s="8">
        <f>(X17*25)+(Y17*5)</f>
        <v>0</v>
      </c>
      <c r="AA17" s="8">
        <f>Z17*0.02</f>
        <v>0</v>
      </c>
      <c r="AB17" s="8"/>
      <c r="AC17" s="8"/>
      <c r="AD17" s="8"/>
      <c r="AE17" s="8"/>
      <c r="AF17" s="9" t="s">
        <v>67</v>
      </c>
      <c r="AG17" s="10" t="s">
        <v>68</v>
      </c>
      <c r="AH17" s="9" t="s">
        <v>67</v>
      </c>
      <c r="AI17" s="9">
        <v>4</v>
      </c>
      <c r="AJ17" s="9"/>
      <c r="AK17" s="91" t="s">
        <v>69</v>
      </c>
      <c r="AL17" s="91"/>
      <c r="AM17" s="91"/>
      <c r="AN17" s="91"/>
      <c r="AO17" s="91"/>
      <c r="AP17" s="91"/>
      <c r="AQ17" s="10" t="s">
        <v>50</v>
      </c>
      <c r="AR17" s="10" t="s">
        <v>50</v>
      </c>
      <c r="AS17" s="10" t="s">
        <v>50</v>
      </c>
      <c r="AT17" s="10" t="s">
        <v>70</v>
      </c>
      <c r="AU17" s="12"/>
      <c r="AV17" s="13"/>
      <c r="AW17" s="14"/>
      <c r="AX17" s="13"/>
      <c r="AY17" s="14"/>
    </row>
    <row r="18" spans="1:51" s="15" customFormat="1" ht="13.5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>
        <f t="shared" ref="W18:W30" si="0">+B18+C18+D18+E18+F18-O18-P18-Q18-R18-S18-T18-U18-V18</f>
        <v>0</v>
      </c>
      <c r="X18" s="8"/>
      <c r="Y18" s="8"/>
      <c r="Z18" s="8">
        <f t="shared" ref="Z18:Z27" si="1">(X18*25)+(Y18*5)</f>
        <v>0</v>
      </c>
      <c r="AA18" s="8">
        <f t="shared" ref="AA18:AA27" si="2">Z18*0.02</f>
        <v>0</v>
      </c>
      <c r="AB18" s="8"/>
      <c r="AC18" s="8"/>
      <c r="AD18" s="8"/>
      <c r="AE18" s="8"/>
      <c r="AF18" s="9"/>
      <c r="AG18" s="10"/>
      <c r="AH18" s="9"/>
      <c r="AI18" s="9"/>
      <c r="AJ18" s="9"/>
      <c r="AK18" s="88"/>
      <c r="AL18" s="89"/>
      <c r="AM18" s="89"/>
      <c r="AN18" s="89"/>
      <c r="AO18" s="89"/>
      <c r="AP18" s="90"/>
      <c r="AQ18" s="10"/>
      <c r="AR18" s="10"/>
      <c r="AS18" s="10"/>
      <c r="AT18" s="10"/>
      <c r="AU18" s="12"/>
      <c r="AV18" s="14"/>
      <c r="AW18" s="14"/>
      <c r="AX18" s="14"/>
      <c r="AY18" s="14"/>
    </row>
    <row r="19" spans="1:51" s="15" customFormat="1" ht="13.5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si="0"/>
        <v>0</v>
      </c>
      <c r="X19" s="8"/>
      <c r="Y19" s="8"/>
      <c r="Z19" s="8">
        <f t="shared" si="1"/>
        <v>0</v>
      </c>
      <c r="AA19" s="8">
        <f t="shared" si="2"/>
        <v>0</v>
      </c>
      <c r="AB19" s="8"/>
      <c r="AC19" s="8"/>
      <c r="AD19" s="8"/>
      <c r="AE19" s="8"/>
      <c r="AF19" s="9"/>
      <c r="AG19" s="10"/>
      <c r="AH19" s="9"/>
      <c r="AI19" s="9"/>
      <c r="AJ19" s="9"/>
      <c r="AK19" s="88"/>
      <c r="AL19" s="89"/>
      <c r="AM19" s="89"/>
      <c r="AN19" s="89"/>
      <c r="AO19" s="89"/>
      <c r="AP19" s="90"/>
      <c r="AQ19" s="10"/>
      <c r="AR19" s="10"/>
      <c r="AS19" s="10"/>
      <c r="AT19" s="10"/>
      <c r="AU19" s="12"/>
      <c r="AV19" s="20"/>
      <c r="AW19" s="20"/>
      <c r="AX19" s="20"/>
      <c r="AY19" s="20"/>
    </row>
    <row r="20" spans="1:51" s="15" customFormat="1" ht="13.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>
        <f t="shared" si="0"/>
        <v>0</v>
      </c>
      <c r="X20" s="8"/>
      <c r="Y20" s="8"/>
      <c r="Z20" s="8">
        <f t="shared" si="1"/>
        <v>0</v>
      </c>
      <c r="AA20" s="8">
        <f t="shared" si="2"/>
        <v>0</v>
      </c>
      <c r="AB20" s="8"/>
      <c r="AC20" s="8"/>
      <c r="AD20" s="8"/>
      <c r="AE20" s="8"/>
      <c r="AF20" s="9"/>
      <c r="AG20" s="10"/>
      <c r="AH20" s="9"/>
      <c r="AI20" s="9"/>
      <c r="AJ20" s="9"/>
      <c r="AK20" s="88"/>
      <c r="AL20" s="89"/>
      <c r="AM20" s="89"/>
      <c r="AN20" s="89"/>
      <c r="AO20" s="89"/>
      <c r="AP20" s="90"/>
      <c r="AQ20" s="10"/>
      <c r="AR20" s="10"/>
      <c r="AS20" s="10"/>
      <c r="AT20" s="10"/>
      <c r="AU20" s="12"/>
      <c r="AV20" s="20"/>
      <c r="AW20" s="20"/>
      <c r="AX20" s="20"/>
      <c r="AY20" s="20"/>
    </row>
    <row r="21" spans="1:51" s="15" customFormat="1" ht="13.5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 t="shared" si="0"/>
        <v>0</v>
      </c>
      <c r="X21" s="8"/>
      <c r="Y21" s="8"/>
      <c r="Z21" s="8">
        <f t="shared" si="1"/>
        <v>0</v>
      </c>
      <c r="AA21" s="8">
        <f t="shared" si="2"/>
        <v>0</v>
      </c>
      <c r="AB21" s="8"/>
      <c r="AC21" s="8"/>
      <c r="AD21" s="8"/>
      <c r="AE21" s="8"/>
      <c r="AF21" s="9"/>
      <c r="AG21" s="10"/>
      <c r="AH21" s="9"/>
      <c r="AI21" s="9"/>
      <c r="AJ21" s="9"/>
      <c r="AK21" s="88"/>
      <c r="AL21" s="89"/>
      <c r="AM21" s="89"/>
      <c r="AN21" s="89"/>
      <c r="AO21" s="89"/>
      <c r="AP21" s="90"/>
      <c r="AQ21" s="10"/>
      <c r="AR21" s="10"/>
      <c r="AS21" s="10"/>
      <c r="AT21" s="10"/>
      <c r="AU21" s="12"/>
      <c r="AV21" s="20"/>
      <c r="AW21" s="20"/>
      <c r="AX21" s="20"/>
      <c r="AY21" s="20"/>
    </row>
    <row r="22" spans="1:51" s="15" customFormat="1" ht="13.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>
        <f t="shared" si="0"/>
        <v>0</v>
      </c>
      <c r="X22" s="8"/>
      <c r="Y22" s="8"/>
      <c r="Z22" s="8">
        <f t="shared" si="1"/>
        <v>0</v>
      </c>
      <c r="AA22" s="8">
        <f t="shared" si="2"/>
        <v>0</v>
      </c>
      <c r="AB22" s="8"/>
      <c r="AC22" s="8"/>
      <c r="AD22" s="8"/>
      <c r="AE22" s="8"/>
      <c r="AF22" s="9"/>
      <c r="AG22" s="10"/>
      <c r="AH22" s="9"/>
      <c r="AI22" s="9"/>
      <c r="AJ22" s="9"/>
      <c r="AK22" s="88"/>
      <c r="AL22" s="89"/>
      <c r="AM22" s="89"/>
      <c r="AN22" s="89"/>
      <c r="AO22" s="89"/>
      <c r="AP22" s="90"/>
      <c r="AQ22" s="10"/>
      <c r="AR22" s="10"/>
      <c r="AS22" s="10"/>
      <c r="AT22" s="10"/>
      <c r="AU22" s="12"/>
      <c r="AV22" s="20"/>
      <c r="AW22" s="20"/>
      <c r="AX22" s="20"/>
      <c r="AY22" s="20"/>
    </row>
    <row r="23" spans="1:51" s="15" customFormat="1" ht="13.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 t="shared" si="0"/>
        <v>0</v>
      </c>
      <c r="X23" s="8"/>
      <c r="Y23" s="8"/>
      <c r="Z23" s="8">
        <f t="shared" si="1"/>
        <v>0</v>
      </c>
      <c r="AA23" s="8">
        <f t="shared" si="2"/>
        <v>0</v>
      </c>
      <c r="AB23" s="8"/>
      <c r="AC23" s="8"/>
      <c r="AD23" s="8"/>
      <c r="AE23" s="8"/>
      <c r="AF23" s="9"/>
      <c r="AG23" s="10"/>
      <c r="AH23" s="9"/>
      <c r="AI23" s="9"/>
      <c r="AJ23" s="9"/>
      <c r="AK23" s="88"/>
      <c r="AL23" s="89"/>
      <c r="AM23" s="89"/>
      <c r="AN23" s="89"/>
      <c r="AO23" s="89"/>
      <c r="AP23" s="90"/>
      <c r="AQ23" s="10"/>
      <c r="AR23" s="10"/>
      <c r="AS23" s="10"/>
      <c r="AT23" s="10"/>
      <c r="AU23" s="12"/>
      <c r="AV23" s="20"/>
      <c r="AW23" s="20"/>
      <c r="AX23" s="20"/>
      <c r="AY23" s="20"/>
    </row>
    <row r="24" spans="1:51" s="15" customFormat="1" ht="13.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>
        <f t="shared" si="0"/>
        <v>0</v>
      </c>
      <c r="X24" s="8"/>
      <c r="Y24" s="8"/>
      <c r="Z24" s="8">
        <f t="shared" si="1"/>
        <v>0</v>
      </c>
      <c r="AA24" s="8">
        <f t="shared" si="2"/>
        <v>0</v>
      </c>
      <c r="AB24" s="8"/>
      <c r="AC24" s="8"/>
      <c r="AD24" s="8"/>
      <c r="AE24" s="8"/>
      <c r="AF24" s="9"/>
      <c r="AG24" s="10"/>
      <c r="AH24" s="9"/>
      <c r="AI24" s="9"/>
      <c r="AJ24" s="9"/>
      <c r="AK24" s="88"/>
      <c r="AL24" s="89"/>
      <c r="AM24" s="89"/>
      <c r="AN24" s="89"/>
      <c r="AO24" s="89"/>
      <c r="AP24" s="90"/>
      <c r="AQ24" s="10"/>
      <c r="AR24" s="10"/>
      <c r="AS24" s="10"/>
      <c r="AT24" s="10"/>
      <c r="AU24" s="12"/>
      <c r="AV24" s="20"/>
      <c r="AW24" s="20"/>
      <c r="AX24" s="20"/>
      <c r="AY24" s="20"/>
    </row>
    <row r="25" spans="1:51" s="15" customFormat="1" ht="13.5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f t="shared" si="0"/>
        <v>0</v>
      </c>
      <c r="X25" s="8"/>
      <c r="Y25" s="8"/>
      <c r="Z25" s="8">
        <f t="shared" si="1"/>
        <v>0</v>
      </c>
      <c r="AA25" s="8">
        <f t="shared" si="2"/>
        <v>0</v>
      </c>
      <c r="AB25" s="8"/>
      <c r="AC25" s="8"/>
      <c r="AD25" s="8"/>
      <c r="AE25" s="8"/>
      <c r="AF25" s="9"/>
      <c r="AG25" s="10"/>
      <c r="AH25" s="9"/>
      <c r="AI25" s="9"/>
      <c r="AJ25" s="9"/>
      <c r="AK25" s="88"/>
      <c r="AL25" s="89"/>
      <c r="AM25" s="89"/>
      <c r="AN25" s="89"/>
      <c r="AO25" s="89"/>
      <c r="AP25" s="90"/>
      <c r="AQ25" s="10"/>
      <c r="AR25" s="10"/>
      <c r="AS25" s="10"/>
      <c r="AT25" s="10"/>
      <c r="AU25" s="12"/>
      <c r="AV25" s="20"/>
      <c r="AW25" s="20"/>
      <c r="AX25" s="20"/>
      <c r="AY25" s="20"/>
    </row>
    <row r="26" spans="1:51" s="15" customFormat="1" ht="13.5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f t="shared" si="0"/>
        <v>0</v>
      </c>
      <c r="X26" s="8"/>
      <c r="Y26" s="8"/>
      <c r="Z26" s="8">
        <f t="shared" si="1"/>
        <v>0</v>
      </c>
      <c r="AA26" s="8">
        <f t="shared" si="2"/>
        <v>0</v>
      </c>
      <c r="AB26" s="8"/>
      <c r="AC26" s="8"/>
      <c r="AD26" s="8"/>
      <c r="AE26" s="8"/>
      <c r="AF26" s="9"/>
      <c r="AG26" s="10"/>
      <c r="AH26" s="9"/>
      <c r="AI26" s="9"/>
      <c r="AJ26" s="9"/>
      <c r="AK26" s="88"/>
      <c r="AL26" s="89"/>
      <c r="AM26" s="89"/>
      <c r="AN26" s="89"/>
      <c r="AO26" s="89"/>
      <c r="AP26" s="90"/>
      <c r="AQ26" s="10"/>
      <c r="AR26" s="10"/>
      <c r="AS26" s="10"/>
      <c r="AT26" s="10"/>
      <c r="AU26" s="12"/>
      <c r="AV26" s="20"/>
      <c r="AW26" s="20"/>
      <c r="AX26" s="20"/>
      <c r="AY26" s="20"/>
    </row>
    <row r="27" spans="1:51" s="15" customFormat="1" ht="13.5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>
        <f t="shared" si="0"/>
        <v>0</v>
      </c>
      <c r="X27" s="8"/>
      <c r="Y27" s="8"/>
      <c r="Z27" s="8">
        <f t="shared" si="1"/>
        <v>0</v>
      </c>
      <c r="AA27" s="8">
        <f t="shared" si="2"/>
        <v>0</v>
      </c>
      <c r="AB27" s="8"/>
      <c r="AC27" s="8"/>
      <c r="AD27" s="8"/>
      <c r="AE27" s="8"/>
      <c r="AF27" s="9"/>
      <c r="AG27" s="10"/>
      <c r="AH27" s="9"/>
      <c r="AI27" s="9"/>
      <c r="AJ27" s="9"/>
      <c r="AK27" s="88"/>
      <c r="AL27" s="89"/>
      <c r="AM27" s="89"/>
      <c r="AN27" s="89"/>
      <c r="AO27" s="89"/>
      <c r="AP27" s="90"/>
      <c r="AQ27" s="10"/>
      <c r="AR27" s="10"/>
      <c r="AS27" s="10"/>
      <c r="AT27" s="10"/>
      <c r="AU27" s="12"/>
      <c r="AV27" s="20"/>
      <c r="AW27" s="20"/>
      <c r="AX27" s="20"/>
      <c r="AY27" s="20"/>
    </row>
    <row r="28" spans="1:51" s="15" customFormat="1" ht="13.5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f t="shared" si="0"/>
        <v>0</v>
      </c>
      <c r="X28" s="8"/>
      <c r="Y28" s="8"/>
      <c r="Z28" s="8">
        <f t="shared" ref="Z28:Z30" si="3">(X28*25)+(Y28*5)</f>
        <v>0</v>
      </c>
      <c r="AA28" s="8">
        <f t="shared" ref="AA28:AA30" si="4">Z28*0.02</f>
        <v>0</v>
      </c>
      <c r="AB28" s="8"/>
      <c r="AC28" s="8"/>
      <c r="AD28" s="8"/>
      <c r="AE28" s="8"/>
      <c r="AF28" s="9"/>
      <c r="AG28" s="10"/>
      <c r="AH28" s="9"/>
      <c r="AI28" s="9"/>
      <c r="AJ28" s="9"/>
      <c r="AK28" s="88"/>
      <c r="AL28" s="89"/>
      <c r="AM28" s="89"/>
      <c r="AN28" s="89"/>
      <c r="AO28" s="89"/>
      <c r="AP28" s="90"/>
      <c r="AQ28" s="10"/>
      <c r="AR28" s="10"/>
      <c r="AS28" s="10"/>
      <c r="AT28" s="10"/>
      <c r="AU28" s="12"/>
      <c r="AV28" s="20"/>
      <c r="AW28" s="20"/>
      <c r="AX28" s="20"/>
      <c r="AY28" s="20"/>
    </row>
    <row r="29" spans="1:51" s="15" customFormat="1" ht="13.5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>
        <f t="shared" si="0"/>
        <v>0</v>
      </c>
      <c r="X29" s="8"/>
      <c r="Y29" s="8"/>
      <c r="Z29" s="8">
        <f t="shared" si="3"/>
        <v>0</v>
      </c>
      <c r="AA29" s="8">
        <f t="shared" si="4"/>
        <v>0</v>
      </c>
      <c r="AB29" s="8"/>
      <c r="AC29" s="8"/>
      <c r="AD29" s="8"/>
      <c r="AE29" s="8"/>
      <c r="AF29" s="9"/>
      <c r="AG29" s="10"/>
      <c r="AH29" s="9"/>
      <c r="AI29" s="9"/>
      <c r="AJ29" s="9"/>
      <c r="AK29" s="88"/>
      <c r="AL29" s="89"/>
      <c r="AM29" s="89"/>
      <c r="AN29" s="89"/>
      <c r="AO29" s="89"/>
      <c r="AP29" s="90"/>
      <c r="AQ29" s="10"/>
      <c r="AR29" s="10"/>
      <c r="AS29" s="10"/>
      <c r="AT29" s="10"/>
      <c r="AU29" s="12"/>
      <c r="AV29" s="20"/>
      <c r="AW29" s="20"/>
      <c r="AX29" s="20"/>
      <c r="AY29" s="20"/>
    </row>
    <row r="30" spans="1:51" s="15" customFormat="1" ht="13.5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>
        <f t="shared" si="0"/>
        <v>0</v>
      </c>
      <c r="X30" s="8"/>
      <c r="Y30" s="8"/>
      <c r="Z30" s="8">
        <f t="shared" si="3"/>
        <v>0</v>
      </c>
      <c r="AA30" s="8">
        <f t="shared" si="4"/>
        <v>0</v>
      </c>
      <c r="AB30" s="8"/>
      <c r="AC30" s="8"/>
      <c r="AD30" s="8"/>
      <c r="AE30" s="8"/>
      <c r="AF30" s="9"/>
      <c r="AG30" s="10"/>
      <c r="AH30" s="9"/>
      <c r="AI30" s="9"/>
      <c r="AJ30" s="9"/>
      <c r="AK30" s="88"/>
      <c r="AL30" s="89"/>
      <c r="AM30" s="89"/>
      <c r="AN30" s="89"/>
      <c r="AO30" s="89"/>
      <c r="AP30" s="90"/>
      <c r="AQ30" s="10"/>
      <c r="AR30" s="10"/>
      <c r="AS30" s="10"/>
      <c r="AT30" s="10"/>
      <c r="AU30" s="21"/>
    </row>
    <row r="31" spans="1:51" s="15" customFormat="1" ht="24.75" customHeight="1" x14ac:dyDescent="0.25">
      <c r="A31" s="11" t="s">
        <v>51</v>
      </c>
      <c r="B31" s="48">
        <f t="shared" ref="B31:AE31" si="5">SUM(B17:B30)</f>
        <v>0</v>
      </c>
      <c r="C31" s="48">
        <f t="shared" si="5"/>
        <v>0</v>
      </c>
      <c r="D31" s="48">
        <f t="shared" si="5"/>
        <v>0</v>
      </c>
      <c r="E31" s="48">
        <f t="shared" si="5"/>
        <v>0</v>
      </c>
      <c r="F31" s="48">
        <f t="shared" si="5"/>
        <v>0</v>
      </c>
      <c r="G31" s="48">
        <f t="shared" si="5"/>
        <v>0</v>
      </c>
      <c r="H31" s="48">
        <f t="shared" si="5"/>
        <v>0</v>
      </c>
      <c r="I31" s="48">
        <f t="shared" si="5"/>
        <v>0</v>
      </c>
      <c r="J31" s="48">
        <f t="shared" si="5"/>
        <v>0</v>
      </c>
      <c r="K31" s="48">
        <f t="shared" si="5"/>
        <v>0</v>
      </c>
      <c r="L31" s="48">
        <f t="shared" si="5"/>
        <v>0</v>
      </c>
      <c r="M31" s="48">
        <f t="shared" si="5"/>
        <v>0</v>
      </c>
      <c r="N31" s="48">
        <f t="shared" si="5"/>
        <v>0</v>
      </c>
      <c r="O31" s="48">
        <f t="shared" si="5"/>
        <v>0</v>
      </c>
      <c r="P31" s="48">
        <f t="shared" si="5"/>
        <v>0</v>
      </c>
      <c r="Q31" s="48">
        <f t="shared" si="5"/>
        <v>0</v>
      </c>
      <c r="R31" s="48">
        <f t="shared" si="5"/>
        <v>0</v>
      </c>
      <c r="S31" s="48">
        <f t="shared" si="5"/>
        <v>0</v>
      </c>
      <c r="T31" s="48">
        <f t="shared" si="5"/>
        <v>0</v>
      </c>
      <c r="U31" s="48">
        <f t="shared" si="5"/>
        <v>0</v>
      </c>
      <c r="V31" s="48">
        <f t="shared" si="5"/>
        <v>0</v>
      </c>
      <c r="W31" s="48">
        <f t="shared" ref="W31" si="6">+B31+C31+D31+E31+F31</f>
        <v>0</v>
      </c>
      <c r="X31" s="49">
        <f t="shared" si="5"/>
        <v>0</v>
      </c>
      <c r="Y31" s="49">
        <f t="shared" si="5"/>
        <v>0</v>
      </c>
      <c r="Z31" s="50">
        <f t="shared" si="5"/>
        <v>0</v>
      </c>
      <c r="AA31" s="48">
        <f t="shared" si="5"/>
        <v>0</v>
      </c>
      <c r="AB31" s="48">
        <f t="shared" si="5"/>
        <v>0</v>
      </c>
      <c r="AC31" s="48">
        <f t="shared" si="5"/>
        <v>0</v>
      </c>
      <c r="AD31" s="48">
        <f t="shared" si="5"/>
        <v>0</v>
      </c>
      <c r="AE31" s="48">
        <f t="shared" si="5"/>
        <v>0</v>
      </c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3"/>
      <c r="AV31" s="28"/>
    </row>
    <row r="32" spans="1:51" ht="18" customHeight="1" x14ac:dyDescent="0.25"/>
    <row r="33" spans="1:48" ht="18" customHeight="1" x14ac:dyDescent="0.25"/>
    <row r="34" spans="1:48" ht="18" customHeight="1" x14ac:dyDescent="0.25"/>
    <row r="35" spans="1:48" ht="18" customHeight="1" x14ac:dyDescent="0.25"/>
    <row r="36" spans="1:48" ht="18" customHeight="1" x14ac:dyDescent="0.25"/>
    <row r="37" spans="1:48" ht="18" customHeight="1" x14ac:dyDescent="0.25">
      <c r="AK37" s="52"/>
      <c r="AL37" s="52"/>
      <c r="AM37" s="52"/>
      <c r="AN37" s="52"/>
      <c r="AO37" s="52"/>
      <c r="AP37" s="52"/>
    </row>
    <row r="38" spans="1:48" s="30" customFormat="1" ht="18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</row>
    <row r="39" spans="1:48" s="30" customFormat="1" ht="18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V39" s="29"/>
    </row>
    <row r="40" spans="1:48" s="30" customFormat="1" ht="18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V40" s="29"/>
    </row>
    <row r="41" spans="1:48" s="30" customFormat="1" ht="18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V41" s="29"/>
    </row>
    <row r="42" spans="1:48" s="30" customFormat="1" ht="18" customHeigh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V42" s="29"/>
    </row>
    <row r="43" spans="1:48" s="30" customFormat="1" ht="18" customHeigh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</row>
    <row r="44" spans="1:48" s="33" customFormat="1" ht="18" customHeight="1" x14ac:dyDescent="0.25">
      <c r="A44" s="32"/>
      <c r="B44" s="32"/>
      <c r="C44" s="32"/>
      <c r="D44" s="51"/>
      <c r="E44" s="51"/>
      <c r="F44" s="51"/>
      <c r="G44" s="42"/>
      <c r="H44" s="42"/>
      <c r="I44" s="42"/>
      <c r="J44" s="4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51"/>
      <c r="AL44" s="51"/>
      <c r="AM44" s="51"/>
      <c r="AN44" s="51"/>
      <c r="AO44" s="51"/>
      <c r="AP44" s="32"/>
      <c r="AQ44" s="42"/>
      <c r="AR44" s="42"/>
      <c r="AS44" s="42"/>
      <c r="AT44" s="42"/>
    </row>
    <row r="45" spans="1:48" ht="18" customHeight="1" x14ac:dyDescent="0.25">
      <c r="D45" s="52"/>
      <c r="E45" s="52"/>
      <c r="F45" s="52"/>
      <c r="AK45" s="52"/>
      <c r="AL45" s="52"/>
      <c r="AM45" s="52"/>
      <c r="AN45" s="52"/>
      <c r="AO45" s="52"/>
      <c r="AP45" s="52"/>
    </row>
    <row r="46" spans="1:48" ht="18" customHeight="1" x14ac:dyDescent="0.25">
      <c r="AK46" s="52"/>
      <c r="AL46" s="52"/>
      <c r="AM46" s="52"/>
      <c r="AN46" s="52"/>
      <c r="AO46" s="52"/>
      <c r="AP46" s="52"/>
    </row>
    <row r="47" spans="1:48" ht="18" customHeight="1" x14ac:dyDescent="0.25">
      <c r="AK47" s="52"/>
      <c r="AL47" s="52"/>
      <c r="AM47" s="52"/>
      <c r="AN47" s="52"/>
      <c r="AO47" s="52"/>
      <c r="AP47" s="52"/>
    </row>
    <row r="48" spans="1:48" ht="18" customHeight="1" x14ac:dyDescent="0.25"/>
  </sheetData>
  <mergeCells count="90">
    <mergeCell ref="AK28:AP28"/>
    <mergeCell ref="AK29:AP29"/>
    <mergeCell ref="AK30:AP30"/>
    <mergeCell ref="AK18:AP18"/>
    <mergeCell ref="AK19:AP19"/>
    <mergeCell ref="AK20:AP20"/>
    <mergeCell ref="AK21:AP21"/>
    <mergeCell ref="AK22:AP22"/>
    <mergeCell ref="AK23:AP23"/>
    <mergeCell ref="AK24:AP24"/>
    <mergeCell ref="AK25:AP25"/>
    <mergeCell ref="AK26:AP26"/>
    <mergeCell ref="AK27:AP27"/>
    <mergeCell ref="AQ10:AT10"/>
    <mergeCell ref="AQ11:AT11"/>
    <mergeCell ref="W10:AL10"/>
    <mergeCell ref="W11:AL11"/>
    <mergeCell ref="Z13:Z16"/>
    <mergeCell ref="AA13:AA16"/>
    <mergeCell ref="AQ13:AT13"/>
    <mergeCell ref="AQ14:AQ16"/>
    <mergeCell ref="AR14:AR16"/>
    <mergeCell ref="AS14:AS16"/>
    <mergeCell ref="AT14:AT16"/>
    <mergeCell ref="AM10:AN10"/>
    <mergeCell ref="AM11:AN11"/>
    <mergeCell ref="AO10:AP10"/>
    <mergeCell ref="AO11:AP11"/>
    <mergeCell ref="AK13:AP16"/>
    <mergeCell ref="V1:X1"/>
    <mergeCell ref="A13:A16"/>
    <mergeCell ref="B13:B16"/>
    <mergeCell ref="C13:C16"/>
    <mergeCell ref="D13:D16"/>
    <mergeCell ref="E13:E16"/>
    <mergeCell ref="F13:F16"/>
    <mergeCell ref="G14:J14"/>
    <mergeCell ref="K14:N14"/>
    <mergeCell ref="O14:R14"/>
    <mergeCell ref="S14:V14"/>
    <mergeCell ref="X13:Y13"/>
    <mergeCell ref="X14:X16"/>
    <mergeCell ref="Y14:Y16"/>
    <mergeCell ref="A6:C6"/>
    <mergeCell ref="A7:C7"/>
    <mergeCell ref="Z7:AN7"/>
    <mergeCell ref="V2:X2"/>
    <mergeCell ref="Z6:AN6"/>
    <mergeCell ref="G6:J6"/>
    <mergeCell ref="G7:J7"/>
    <mergeCell ref="E6:F6"/>
    <mergeCell ref="E7:F7"/>
    <mergeCell ref="K7:Y7"/>
    <mergeCell ref="K6:Y6"/>
    <mergeCell ref="I11:P11"/>
    <mergeCell ref="Q11:V11"/>
    <mergeCell ref="I10:P10"/>
    <mergeCell ref="Q10:V10"/>
    <mergeCell ref="A10:D10"/>
    <mergeCell ref="A11:D11"/>
    <mergeCell ref="E10:H10"/>
    <mergeCell ref="E11:H11"/>
    <mergeCell ref="G13:N13"/>
    <mergeCell ref="G12:J12"/>
    <mergeCell ref="K12:N12"/>
    <mergeCell ref="O12:R12"/>
    <mergeCell ref="S12:V12"/>
    <mergeCell ref="X12:Y12"/>
    <mergeCell ref="AK17:AP17"/>
    <mergeCell ref="O13:V13"/>
    <mergeCell ref="AB12:AE12"/>
    <mergeCell ref="AF12:AP12"/>
    <mergeCell ref="AH14:AH16"/>
    <mergeCell ref="AI14:AI16"/>
    <mergeCell ref="AJ14:AJ16"/>
    <mergeCell ref="AH13:AJ13"/>
    <mergeCell ref="AQ12:AT12"/>
    <mergeCell ref="W13:W16"/>
    <mergeCell ref="AB13:AE15"/>
    <mergeCell ref="AF13:AF16"/>
    <mergeCell ref="AG13:AG16"/>
    <mergeCell ref="AV13:AV16"/>
    <mergeCell ref="AW13:AW16"/>
    <mergeCell ref="AX13:AX16"/>
    <mergeCell ref="AY13:AY16"/>
    <mergeCell ref="G15:J15"/>
    <mergeCell ref="K15:N15"/>
    <mergeCell ref="O15:R15"/>
    <mergeCell ref="S15:V15"/>
    <mergeCell ref="AU13:AU16"/>
  </mergeCells>
  <dataValidations count="2">
    <dataValidation allowBlank="1" showInputMessage="1" showErrorMessage="1" sqref="Q11 W11 I11 AQ11" xr:uid="{00000000-0002-0000-0000-000002000000}"/>
    <dataValidation showInputMessage="1" showErrorMessage="1" sqref="AO7:AS7" xr:uid="{00000000-0002-0000-0000-000004000000}"/>
  </dataValidations>
  <hyperlinks>
    <hyperlink ref="I11" r:id="rId1" xr:uid="{04EE25A0-4100-4D58-A389-034373D68C6B}"/>
  </hyperlinks>
  <printOptions horizontalCentered="1"/>
  <pageMargins left="0.19685039370078741" right="0.19685039370078741" top="0.39370078740157483" bottom="0.39370078740157483" header="0.31496062992125984" footer="0.31496062992125984"/>
  <pageSetup paperSize="119" scale="39" fitToHeight="0" orientation="landscape" verticalDpi="599" r:id="rId2"/>
  <ignoredErrors>
    <ignoredError sqref="W31" 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4to_Trimestre</vt:lpstr>
      <vt:lpstr>2do. Trimestre</vt:lpstr>
      <vt:lpstr>3er. Trimestre</vt:lpstr>
      <vt:lpstr>4to._Trimestre</vt:lpstr>
      <vt:lpstr>'2do. Trimestre'!Área_de_impresión</vt:lpstr>
      <vt:lpstr>'3er. Trimestre'!Área_de_impresión</vt:lpstr>
      <vt:lpstr>'4to._Trimestre'!Área_de_impresión</vt:lpstr>
      <vt:lpstr>'4to_Trimestre'!Área_de_impresión</vt:lpstr>
    </vt:vector>
  </TitlesOfParts>
  <Company>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César Cortez Sánchez</dc:creator>
  <cp:lastModifiedBy>Julio Cesar Cortez Sanchez</cp:lastModifiedBy>
  <cp:lastPrinted>2025-01-08T00:52:01Z</cp:lastPrinted>
  <dcterms:created xsi:type="dcterms:W3CDTF">2023-05-30T15:46:31Z</dcterms:created>
  <dcterms:modified xsi:type="dcterms:W3CDTF">2025-01-08T01:05:51Z</dcterms:modified>
</cp:coreProperties>
</file>